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araki\Desktop\パナソニック環境エンジニアリング\★コーポレートサイト\更新対応\2025年9月\協力会社の皆様へ 請求書差し替え対応\受領データ\"/>
    </mc:Choice>
  </mc:AlternateContent>
  <xr:revisionPtr revIDLastSave="0" documentId="13_ncr:1_{70888E50-0648-4FCF-8846-0CE45C10BCF6}" xr6:coauthVersionLast="47" xr6:coauthVersionMax="47" xr10:uidLastSave="{00000000-0000-0000-0000-000000000000}"/>
  <bookViews>
    <workbookView xWindow="25344" yWindow="1260" windowWidth="27564" windowHeight="16020" tabRatio="865" xr2:uid="{00000000-000D-0000-FFFF-FFFF00000000}"/>
  </bookViews>
  <sheets>
    <sheet name="工事・委託業務用請求書" sheetId="53" r:id="rId1"/>
    <sheet name="工事・委託業務用請求書(記入例)" sheetId="54" r:id="rId2"/>
    <sheet name="出来高明細書第1～3回サンプル" sheetId="45" state="hidden" r:id="rId3"/>
    <sheet name="出来高明細書第1～3回サンプル (2)" sheetId="46" state="hidden" r:id="rId4"/>
  </sheets>
  <definedNames>
    <definedName name="_xlnm.Print_Area" localSheetId="2">'出来高明細書第1～3回サンプル'!$A$1:$R$30</definedName>
    <definedName name="_xlnm.Print_Area" localSheetId="3">'出来高明細書第1～3回サンプル (2)'!$A$1:$R$30</definedName>
    <definedName name="_xlnm.Print_Titles" localSheetId="2">'出来高明細書第1～3回サンプル'!$A:$R,'出来高明細書第1～3回サンプル'!$1:$7</definedName>
    <definedName name="_xlnm.Print_Titles" localSheetId="3">'出来高明細書第1～3回サンプル (2)'!$A:$R,'出来高明細書第1～3回サンプル (2)'!$1:$7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92" i="54" l="1"/>
  <c r="AK91" i="54"/>
  <c r="AK90" i="54"/>
  <c r="AK89" i="54"/>
  <c r="AK88" i="54"/>
  <c r="AK87" i="54"/>
  <c r="AV86" i="54"/>
  <c r="AL86" i="54"/>
  <c r="AK85" i="54"/>
  <c r="AK52" i="54"/>
  <c r="AK51" i="54"/>
  <c r="AK50" i="54"/>
  <c r="AK49" i="54"/>
  <c r="AK48" i="54"/>
  <c r="AK47" i="54"/>
  <c r="AV46" i="54"/>
  <c r="AL46" i="54"/>
  <c r="AK45" i="54"/>
  <c r="AF108" i="54"/>
  <c r="AC108" i="54"/>
  <c r="AA104" i="54"/>
  <c r="Q104" i="54"/>
  <c r="D104" i="54"/>
  <c r="D103" i="54"/>
  <c r="AA102" i="54"/>
  <c r="Q102" i="54"/>
  <c r="D102" i="54"/>
  <c r="D101" i="54"/>
  <c r="AA100" i="54"/>
  <c r="Q100" i="54"/>
  <c r="D100" i="54"/>
  <c r="D99" i="54"/>
  <c r="AA98" i="54"/>
  <c r="Q98" i="54"/>
  <c r="D98" i="54"/>
  <c r="D97" i="54"/>
  <c r="AA96" i="54"/>
  <c r="Q96" i="54"/>
  <c r="D96" i="54"/>
  <c r="D95" i="54"/>
  <c r="G92" i="54"/>
  <c r="G91" i="54"/>
  <c r="X83" i="54"/>
  <c r="B78" i="54"/>
  <c r="B118" i="54" s="1"/>
  <c r="B76" i="54"/>
  <c r="B116" i="54" s="1"/>
  <c r="B74" i="54"/>
  <c r="B114" i="54" s="1"/>
  <c r="AL69" i="54"/>
  <c r="AF68" i="54"/>
  <c r="AC68" i="54"/>
  <c r="AA65" i="54"/>
  <c r="AA105" i="54" s="1"/>
  <c r="AF64" i="54"/>
  <c r="AF104" i="54" s="1"/>
  <c r="AA64" i="54"/>
  <c r="Q64" i="54"/>
  <c r="D64" i="54"/>
  <c r="B64" i="54"/>
  <c r="B104" i="54" s="1"/>
  <c r="AF63" i="54"/>
  <c r="AF103" i="54" s="1"/>
  <c r="AA63" i="54"/>
  <c r="AA103" i="54" s="1"/>
  <c r="V63" i="54"/>
  <c r="V103" i="54" s="1"/>
  <c r="Q63" i="54"/>
  <c r="Q103" i="54" s="1"/>
  <c r="D63" i="54"/>
  <c r="B63" i="54"/>
  <c r="B103" i="54" s="1"/>
  <c r="AF62" i="54"/>
  <c r="AF102" i="54" s="1"/>
  <c r="AA62" i="54"/>
  <c r="Q62" i="54"/>
  <c r="D62" i="54"/>
  <c r="B62" i="54"/>
  <c r="B102" i="54" s="1"/>
  <c r="AF61" i="54"/>
  <c r="AF101" i="54" s="1"/>
  <c r="AA61" i="54"/>
  <c r="AA101" i="54" s="1"/>
  <c r="V61" i="54"/>
  <c r="V101" i="54" s="1"/>
  <c r="Q61" i="54"/>
  <c r="Q101" i="54" s="1"/>
  <c r="D61" i="54"/>
  <c r="B61" i="54"/>
  <c r="B101" i="54" s="1"/>
  <c r="AF60" i="54"/>
  <c r="AF100" i="54" s="1"/>
  <c r="AA60" i="54"/>
  <c r="Q60" i="54"/>
  <c r="D60" i="54"/>
  <c r="B60" i="54"/>
  <c r="B100" i="54" s="1"/>
  <c r="AF59" i="54"/>
  <c r="AF99" i="54" s="1"/>
  <c r="AA59" i="54"/>
  <c r="AA99" i="54" s="1"/>
  <c r="V59" i="54"/>
  <c r="V99" i="54" s="1"/>
  <c r="Q59" i="54"/>
  <c r="Q99" i="54" s="1"/>
  <c r="D59" i="54"/>
  <c r="B59" i="54"/>
  <c r="B99" i="54" s="1"/>
  <c r="AF58" i="54"/>
  <c r="AF98" i="54" s="1"/>
  <c r="AA58" i="54"/>
  <c r="Q58" i="54"/>
  <c r="D58" i="54"/>
  <c r="B58" i="54"/>
  <c r="B98" i="54" s="1"/>
  <c r="AF57" i="54"/>
  <c r="AF97" i="54" s="1"/>
  <c r="AA57" i="54"/>
  <c r="AA97" i="54" s="1"/>
  <c r="V57" i="54"/>
  <c r="V97" i="54" s="1"/>
  <c r="Q57" i="54"/>
  <c r="Q97" i="54" s="1"/>
  <c r="D57" i="54"/>
  <c r="B57" i="54"/>
  <c r="B97" i="54" s="1"/>
  <c r="AF56" i="54"/>
  <c r="AF96" i="54" s="1"/>
  <c r="AA56" i="54"/>
  <c r="Q56" i="54"/>
  <c r="D56" i="54"/>
  <c r="B56" i="54"/>
  <c r="B96" i="54" s="1"/>
  <c r="AF55" i="54"/>
  <c r="AF95" i="54" s="1"/>
  <c r="AA55" i="54"/>
  <c r="AA95" i="54" s="1"/>
  <c r="V55" i="54"/>
  <c r="V95" i="54" s="1"/>
  <c r="Q55" i="54"/>
  <c r="Q95" i="54" s="1"/>
  <c r="D55" i="54"/>
  <c r="B55" i="54"/>
  <c r="B95" i="54" s="1"/>
  <c r="G52" i="54"/>
  <c r="G51" i="54"/>
  <c r="G50" i="54"/>
  <c r="G90" i="54" s="1"/>
  <c r="G49" i="54"/>
  <c r="G89" i="54" s="1"/>
  <c r="AA43" i="54"/>
  <c r="AA83" i="54" s="1"/>
  <c r="X43" i="54"/>
  <c r="T43" i="54"/>
  <c r="T83" i="54" s="1"/>
  <c r="T26" i="54"/>
  <c r="T106" i="54" s="1"/>
  <c r="AF25" i="54"/>
  <c r="AA25" i="54"/>
  <c r="Q25" i="54"/>
  <c r="Q65" i="54" s="1"/>
  <c r="Q105" i="54" s="1"/>
  <c r="V24" i="54"/>
  <c r="V64" i="54" s="1"/>
  <c r="V104" i="54" s="1"/>
  <c r="V23" i="54"/>
  <c r="V22" i="54"/>
  <c r="V62" i="54" s="1"/>
  <c r="V102" i="54" s="1"/>
  <c r="V21" i="54"/>
  <c r="V20" i="54"/>
  <c r="V60" i="54" s="1"/>
  <c r="V100" i="54" s="1"/>
  <c r="V19" i="54"/>
  <c r="V18" i="54"/>
  <c r="V58" i="54" s="1"/>
  <c r="V98" i="54" s="1"/>
  <c r="V17" i="54"/>
  <c r="V16" i="54"/>
  <c r="V56" i="54" s="1"/>
  <c r="V96" i="54" s="1"/>
  <c r="V15" i="54"/>
  <c r="V25" i="54" l="1"/>
  <c r="V65" i="54" s="1"/>
  <c r="V105" i="54" s="1"/>
  <c r="AF65" i="54"/>
  <c r="AF105" i="54" s="1"/>
  <c r="T66" i="54"/>
  <c r="AF26" i="54"/>
  <c r="AF66" i="54" s="1"/>
  <c r="AF106" i="54" s="1"/>
  <c r="AF29" i="54" l="1"/>
  <c r="AF69" i="54" s="1"/>
  <c r="AF109" i="54" s="1"/>
  <c r="AL86" i="53"/>
  <c r="AV46" i="53"/>
  <c r="AV86" i="53" s="1"/>
  <c r="AL46" i="53"/>
  <c r="V15" i="53" l="1"/>
  <c r="V16" i="53"/>
  <c r="V56" i="53" s="1"/>
  <c r="V96" i="53" s="1"/>
  <c r="V17" i="53"/>
  <c r="V57" i="53" s="1"/>
  <c r="V97" i="53" s="1"/>
  <c r="V18" i="53"/>
  <c r="V19" i="53"/>
  <c r="V59" i="53" s="1"/>
  <c r="V99" i="53" s="1"/>
  <c r="V20" i="53"/>
  <c r="V60" i="53" s="1"/>
  <c r="V100" i="53" s="1"/>
  <c r="V21" i="53"/>
  <c r="V22" i="53"/>
  <c r="V62" i="53" s="1"/>
  <c r="V102" i="53" s="1"/>
  <c r="V23" i="53"/>
  <c r="V63" i="53" s="1"/>
  <c r="V103" i="53" s="1"/>
  <c r="V24" i="53"/>
  <c r="V64" i="53" s="1"/>
  <c r="V104" i="53" s="1"/>
  <c r="B98" i="53"/>
  <c r="D64" i="53"/>
  <c r="D104" i="53" s="1"/>
  <c r="B64" i="53"/>
  <c r="B104" i="53" s="1"/>
  <c r="D63" i="53"/>
  <c r="D103" i="53" s="1"/>
  <c r="B63" i="53"/>
  <c r="B103" i="53" s="1"/>
  <c r="D62" i="53"/>
  <c r="D102" i="53" s="1"/>
  <c r="B62" i="53"/>
  <c r="B102" i="53" s="1"/>
  <c r="D61" i="53"/>
  <c r="D101" i="53" s="1"/>
  <c r="B61" i="53"/>
  <c r="B101" i="53" s="1"/>
  <c r="D60" i="53"/>
  <c r="D100" i="53" s="1"/>
  <c r="B60" i="53"/>
  <c r="B100" i="53" s="1"/>
  <c r="D59" i="53"/>
  <c r="D99" i="53" s="1"/>
  <c r="B59" i="53"/>
  <c r="B99" i="53" s="1"/>
  <c r="D58" i="53"/>
  <c r="D98" i="53" s="1"/>
  <c r="B58" i="53"/>
  <c r="D57" i="53"/>
  <c r="D97" i="53" s="1"/>
  <c r="B57" i="53"/>
  <c r="B97" i="53" s="1"/>
  <c r="D56" i="53"/>
  <c r="D96" i="53" s="1"/>
  <c r="B56" i="53"/>
  <c r="B96" i="53" s="1"/>
  <c r="D55" i="53"/>
  <c r="D95" i="53" s="1"/>
  <c r="B55" i="53"/>
  <c r="B95" i="53" s="1"/>
  <c r="B78" i="53"/>
  <c r="B118" i="53" s="1"/>
  <c r="B76" i="53"/>
  <c r="B116" i="53" s="1"/>
  <c r="B74" i="53"/>
  <c r="B114" i="53" s="1"/>
  <c r="AF68" i="53"/>
  <c r="AF108" i="53" s="1"/>
  <c r="AC68" i="53"/>
  <c r="AC108" i="53" s="1"/>
  <c r="AF64" i="53"/>
  <c r="AF104" i="53" s="1"/>
  <c r="AA64" i="53"/>
  <c r="AA104" i="53" s="1"/>
  <c r="Q64" i="53"/>
  <c r="Q104" i="53" s="1"/>
  <c r="AF63" i="53"/>
  <c r="AF103" i="53" s="1"/>
  <c r="AA63" i="53"/>
  <c r="AA103" i="53" s="1"/>
  <c r="Q63" i="53"/>
  <c r="Q103" i="53" s="1"/>
  <c r="AF62" i="53"/>
  <c r="AF102" i="53" s="1"/>
  <c r="AA62" i="53"/>
  <c r="AA102" i="53" s="1"/>
  <c r="Q62" i="53"/>
  <c r="Q102" i="53" s="1"/>
  <c r="AF61" i="53"/>
  <c r="AF101" i="53" s="1"/>
  <c r="AA61" i="53"/>
  <c r="AA101" i="53" s="1"/>
  <c r="Q61" i="53"/>
  <c r="Q101" i="53" s="1"/>
  <c r="AF60" i="53"/>
  <c r="AF100" i="53" s="1"/>
  <c r="AA60" i="53"/>
  <c r="AA100" i="53" s="1"/>
  <c r="Q60" i="53"/>
  <c r="Q100" i="53" s="1"/>
  <c r="AF59" i="53"/>
  <c r="AF99" i="53" s="1"/>
  <c r="AA59" i="53"/>
  <c r="AA99" i="53" s="1"/>
  <c r="Q59" i="53"/>
  <c r="Q99" i="53" s="1"/>
  <c r="AF58" i="53"/>
  <c r="AF98" i="53" s="1"/>
  <c r="AA58" i="53"/>
  <c r="AA98" i="53" s="1"/>
  <c r="Q58" i="53"/>
  <c r="Q98" i="53" s="1"/>
  <c r="AF57" i="53"/>
  <c r="AF97" i="53" s="1"/>
  <c r="AA57" i="53"/>
  <c r="AA97" i="53" s="1"/>
  <c r="Q57" i="53"/>
  <c r="Q97" i="53" s="1"/>
  <c r="AF56" i="53"/>
  <c r="AF96" i="53" s="1"/>
  <c r="AA56" i="53"/>
  <c r="AA96" i="53" s="1"/>
  <c r="Q56" i="53"/>
  <c r="Q96" i="53" s="1"/>
  <c r="AF55" i="53"/>
  <c r="AF95" i="53" s="1"/>
  <c r="AA55" i="53"/>
  <c r="AA95" i="53" s="1"/>
  <c r="Q55" i="53"/>
  <c r="Q95" i="53" s="1"/>
  <c r="AK52" i="53"/>
  <c r="AK92" i="53" s="1"/>
  <c r="G52" i="53"/>
  <c r="G92" i="53" s="1"/>
  <c r="AK51" i="53"/>
  <c r="AK91" i="53" s="1"/>
  <c r="G51" i="53"/>
  <c r="G91" i="53" s="1"/>
  <c r="AK50" i="53"/>
  <c r="AK90" i="53" s="1"/>
  <c r="G50" i="53"/>
  <c r="G90" i="53" s="1"/>
  <c r="AK49" i="53"/>
  <c r="AK89" i="53" s="1"/>
  <c r="G49" i="53"/>
  <c r="G89" i="53" s="1"/>
  <c r="AK48" i="53"/>
  <c r="AK88" i="53" s="1"/>
  <c r="AK47" i="53"/>
  <c r="AK87" i="53" s="1"/>
  <c r="AK45" i="53"/>
  <c r="AK85" i="53" s="1"/>
  <c r="AA43" i="53"/>
  <c r="AA83" i="53" s="1"/>
  <c r="X43" i="53"/>
  <c r="X83" i="53" s="1"/>
  <c r="T43" i="53"/>
  <c r="T83" i="53" s="1"/>
  <c r="T26" i="53"/>
  <c r="T66" i="53" s="1"/>
  <c r="T106" i="53" s="1"/>
  <c r="AF25" i="53"/>
  <c r="AA25" i="53"/>
  <c r="AA65" i="53" s="1"/>
  <c r="AA105" i="53" s="1"/>
  <c r="Q25" i="53"/>
  <c r="Q65" i="53" s="1"/>
  <c r="Q105" i="53" s="1"/>
  <c r="V61" i="53"/>
  <c r="V101" i="53" s="1"/>
  <c r="V58" i="53"/>
  <c r="V98" i="53" s="1"/>
  <c r="V25" i="53" l="1"/>
  <c r="V65" i="53" s="1"/>
  <c r="V105" i="53" s="1"/>
  <c r="AF65" i="53"/>
  <c r="AF105" i="53" s="1"/>
  <c r="AF26" i="53"/>
  <c r="AF66" i="53" s="1"/>
  <c r="AF106" i="53" s="1"/>
  <c r="V55" i="53"/>
  <c r="V95" i="53" s="1"/>
  <c r="AF29" i="53" l="1"/>
  <c r="AF69" i="53" s="1"/>
  <c r="AF109" i="53" s="1"/>
  <c r="W30" i="46" l="1"/>
  <c r="U30" i="46"/>
  <c r="T30" i="46"/>
  <c r="S30" i="46"/>
  <c r="P30" i="46"/>
  <c r="M30" i="46"/>
  <c r="N30" i="46" s="1"/>
  <c r="J30" i="46"/>
  <c r="G30" i="46"/>
  <c r="W29" i="46"/>
  <c r="U29" i="46"/>
  <c r="T29" i="46"/>
  <c r="S29" i="46"/>
  <c r="P29" i="46"/>
  <c r="N29" i="46"/>
  <c r="M29" i="46"/>
  <c r="J29" i="46"/>
  <c r="G29" i="46"/>
  <c r="W28" i="46"/>
  <c r="U28" i="46"/>
  <c r="T28" i="46"/>
  <c r="S28" i="46"/>
  <c r="P28" i="46"/>
  <c r="M28" i="46"/>
  <c r="N28" i="46" s="1"/>
  <c r="J28" i="46"/>
  <c r="K28" i="46" s="1"/>
  <c r="G28" i="46"/>
  <c r="H28" i="46" s="1"/>
  <c r="E28" i="46"/>
  <c r="W27" i="46"/>
  <c r="U27" i="46"/>
  <c r="T27" i="46"/>
  <c r="S27" i="46"/>
  <c r="P27" i="46"/>
  <c r="M27" i="46"/>
  <c r="N27" i="46" s="1"/>
  <c r="J27" i="46"/>
  <c r="K27" i="46" s="1"/>
  <c r="G27" i="46"/>
  <c r="H27" i="46" s="1"/>
  <c r="E27" i="46"/>
  <c r="W26" i="46"/>
  <c r="U26" i="46"/>
  <c r="T26" i="46"/>
  <c r="V26" i="46" s="1"/>
  <c r="O26" i="46" s="1"/>
  <c r="S26" i="46"/>
  <c r="P26" i="46"/>
  <c r="M26" i="46"/>
  <c r="N26" i="46" s="1"/>
  <c r="J26" i="46"/>
  <c r="K26" i="46" s="1"/>
  <c r="G26" i="46"/>
  <c r="H26" i="46" s="1"/>
  <c r="E26" i="46"/>
  <c r="W25" i="46"/>
  <c r="U25" i="46"/>
  <c r="T25" i="46"/>
  <c r="S25" i="46"/>
  <c r="P25" i="46"/>
  <c r="M25" i="46"/>
  <c r="N25" i="46" s="1"/>
  <c r="J25" i="46"/>
  <c r="K25" i="46" s="1"/>
  <c r="G25" i="46"/>
  <c r="H25" i="46" s="1"/>
  <c r="E25" i="46"/>
  <c r="W24" i="46"/>
  <c r="U24" i="46"/>
  <c r="T24" i="46"/>
  <c r="S24" i="46"/>
  <c r="P24" i="46"/>
  <c r="M24" i="46"/>
  <c r="N24" i="46" s="1"/>
  <c r="J24" i="46"/>
  <c r="K24" i="46" s="1"/>
  <c r="G24" i="46"/>
  <c r="H24" i="46" s="1"/>
  <c r="E24" i="46"/>
  <c r="W23" i="46"/>
  <c r="U23" i="46"/>
  <c r="T23" i="46"/>
  <c r="S23" i="46"/>
  <c r="P23" i="46"/>
  <c r="M23" i="46"/>
  <c r="N23" i="46" s="1"/>
  <c r="J23" i="46"/>
  <c r="K23" i="46" s="1"/>
  <c r="G23" i="46"/>
  <c r="H23" i="46" s="1"/>
  <c r="E23" i="46"/>
  <c r="W22" i="46"/>
  <c r="U22" i="46"/>
  <c r="T22" i="46"/>
  <c r="V22" i="46" s="1"/>
  <c r="O22" i="46" s="1"/>
  <c r="S22" i="46"/>
  <c r="P22" i="46"/>
  <c r="M22" i="46"/>
  <c r="N22" i="46" s="1"/>
  <c r="J22" i="46"/>
  <c r="K22" i="46" s="1"/>
  <c r="G22" i="46"/>
  <c r="H22" i="46" s="1"/>
  <c r="E22" i="46"/>
  <c r="W21" i="46"/>
  <c r="U21" i="46"/>
  <c r="T21" i="46"/>
  <c r="S21" i="46"/>
  <c r="P21" i="46"/>
  <c r="M21" i="46"/>
  <c r="N21" i="46" s="1"/>
  <c r="J21" i="46"/>
  <c r="K21" i="46" s="1"/>
  <c r="G21" i="46"/>
  <c r="H21" i="46" s="1"/>
  <c r="E21" i="46"/>
  <c r="W20" i="46"/>
  <c r="U20" i="46"/>
  <c r="T20" i="46"/>
  <c r="V20" i="46" s="1"/>
  <c r="O20" i="46" s="1"/>
  <c r="S20" i="46"/>
  <c r="P20" i="46"/>
  <c r="M20" i="46"/>
  <c r="N20" i="46" s="1"/>
  <c r="J20" i="46"/>
  <c r="K20" i="46" s="1"/>
  <c r="G20" i="46"/>
  <c r="H20" i="46" s="1"/>
  <c r="E20" i="46"/>
  <c r="E29" i="46" s="1"/>
  <c r="W19" i="46"/>
  <c r="U19" i="46"/>
  <c r="T19" i="46"/>
  <c r="S19" i="46"/>
  <c r="P19" i="46"/>
  <c r="M19" i="46"/>
  <c r="N19" i="46" s="1"/>
  <c r="J19" i="46"/>
  <c r="G19" i="46"/>
  <c r="W18" i="46"/>
  <c r="U18" i="46"/>
  <c r="T18" i="46"/>
  <c r="S18" i="46"/>
  <c r="P18" i="46"/>
  <c r="M18" i="46"/>
  <c r="N18" i="46" s="1"/>
  <c r="J18" i="46"/>
  <c r="K18" i="46" s="1"/>
  <c r="G18" i="46"/>
  <c r="H18" i="46" s="1"/>
  <c r="E18" i="46"/>
  <c r="W17" i="46"/>
  <c r="U17" i="46"/>
  <c r="T17" i="46"/>
  <c r="V17" i="46" s="1"/>
  <c r="O17" i="46" s="1"/>
  <c r="S17" i="46"/>
  <c r="P17" i="46"/>
  <c r="M17" i="46"/>
  <c r="N17" i="46" s="1"/>
  <c r="J17" i="46"/>
  <c r="K17" i="46" s="1"/>
  <c r="G17" i="46"/>
  <c r="H17" i="46" s="1"/>
  <c r="E17" i="46"/>
  <c r="W16" i="46"/>
  <c r="U16" i="46"/>
  <c r="T16" i="46"/>
  <c r="S16" i="46"/>
  <c r="P16" i="46"/>
  <c r="M16" i="46"/>
  <c r="N16" i="46" s="1"/>
  <c r="J16" i="46"/>
  <c r="K16" i="46" s="1"/>
  <c r="G16" i="46"/>
  <c r="H16" i="46" s="1"/>
  <c r="E16" i="46"/>
  <c r="W15" i="46"/>
  <c r="U15" i="46"/>
  <c r="T15" i="46"/>
  <c r="V15" i="46" s="1"/>
  <c r="O15" i="46" s="1"/>
  <c r="S15" i="46"/>
  <c r="P15" i="46"/>
  <c r="M15" i="46"/>
  <c r="N15" i="46" s="1"/>
  <c r="J15" i="46"/>
  <c r="K15" i="46" s="1"/>
  <c r="G15" i="46"/>
  <c r="H15" i="46" s="1"/>
  <c r="E15" i="46"/>
  <c r="W14" i="46"/>
  <c r="U14" i="46"/>
  <c r="T14" i="46"/>
  <c r="S14" i="46"/>
  <c r="P14" i="46"/>
  <c r="M14" i="46"/>
  <c r="N14" i="46" s="1"/>
  <c r="J14" i="46"/>
  <c r="K14" i="46" s="1"/>
  <c r="X14" i="46" s="1"/>
  <c r="G14" i="46"/>
  <c r="H14" i="46" s="1"/>
  <c r="E14" i="46"/>
  <c r="W13" i="46"/>
  <c r="U13" i="46"/>
  <c r="T13" i="46"/>
  <c r="S13" i="46"/>
  <c r="P13" i="46"/>
  <c r="M13" i="46"/>
  <c r="N13" i="46" s="1"/>
  <c r="J13" i="46"/>
  <c r="K13" i="46" s="1"/>
  <c r="G13" i="46"/>
  <c r="H13" i="46" s="1"/>
  <c r="E13" i="46"/>
  <c r="W12" i="46"/>
  <c r="U12" i="46"/>
  <c r="T12" i="46"/>
  <c r="S12" i="46"/>
  <c r="P12" i="46"/>
  <c r="M12" i="46"/>
  <c r="N12" i="46" s="1"/>
  <c r="J12" i="46"/>
  <c r="K12" i="46" s="1"/>
  <c r="X12" i="46" s="1"/>
  <c r="G12" i="46"/>
  <c r="H12" i="46" s="1"/>
  <c r="E12" i="46"/>
  <c r="W11" i="46"/>
  <c r="U11" i="46"/>
  <c r="T11" i="46"/>
  <c r="S11" i="46"/>
  <c r="P11" i="46"/>
  <c r="M11" i="46"/>
  <c r="N11" i="46" s="1"/>
  <c r="J11" i="46"/>
  <c r="K11" i="46" s="1"/>
  <c r="G11" i="46"/>
  <c r="H11" i="46" s="1"/>
  <c r="E11" i="46"/>
  <c r="W10" i="46"/>
  <c r="U10" i="46"/>
  <c r="T10" i="46"/>
  <c r="V10" i="46" s="1"/>
  <c r="O10" i="46" s="1"/>
  <c r="S10" i="46"/>
  <c r="P10" i="46"/>
  <c r="M10" i="46"/>
  <c r="N10" i="46" s="1"/>
  <c r="J10" i="46"/>
  <c r="K10" i="46" s="1"/>
  <c r="G10" i="46"/>
  <c r="H10" i="46" s="1"/>
  <c r="E10" i="46"/>
  <c r="W9" i="46"/>
  <c r="U9" i="46"/>
  <c r="T9" i="46"/>
  <c r="V9" i="46" s="1"/>
  <c r="O9" i="46" s="1"/>
  <c r="S9" i="46"/>
  <c r="P9" i="46"/>
  <c r="M9" i="46"/>
  <c r="N9" i="46" s="1"/>
  <c r="J9" i="46"/>
  <c r="K9" i="46" s="1"/>
  <c r="G9" i="46"/>
  <c r="H9" i="46" s="1"/>
  <c r="E9" i="46"/>
  <c r="W8" i="46"/>
  <c r="U8" i="46"/>
  <c r="T8" i="46"/>
  <c r="V8" i="46" s="1"/>
  <c r="S8" i="46"/>
  <c r="P8" i="46"/>
  <c r="M8" i="46"/>
  <c r="N8" i="46" s="1"/>
  <c r="J8" i="46"/>
  <c r="K8" i="46" s="1"/>
  <c r="H8" i="46"/>
  <c r="G8" i="46"/>
  <c r="E8" i="46"/>
  <c r="W30" i="45"/>
  <c r="V30" i="45"/>
  <c r="O30" i="45" s="1"/>
  <c r="U30" i="45"/>
  <c r="T30" i="45"/>
  <c r="S30" i="45"/>
  <c r="P30" i="45"/>
  <c r="M30" i="45"/>
  <c r="N30" i="45" s="1"/>
  <c r="J30" i="45"/>
  <c r="G30" i="45"/>
  <c r="W29" i="45"/>
  <c r="U29" i="45"/>
  <c r="T29" i="45"/>
  <c r="S29" i="45"/>
  <c r="V29" i="45" s="1"/>
  <c r="O29" i="45" s="1"/>
  <c r="P29" i="45"/>
  <c r="M29" i="45"/>
  <c r="N29" i="45" s="1"/>
  <c r="J29" i="45"/>
  <c r="G29" i="45"/>
  <c r="W28" i="45"/>
  <c r="U28" i="45"/>
  <c r="T28" i="45"/>
  <c r="S28" i="45"/>
  <c r="P28" i="45"/>
  <c r="M28" i="45"/>
  <c r="N28" i="45" s="1"/>
  <c r="J28" i="45"/>
  <c r="K28" i="45" s="1"/>
  <c r="G28" i="45"/>
  <c r="H28" i="45" s="1"/>
  <c r="E28" i="45"/>
  <c r="W27" i="45"/>
  <c r="U27" i="45"/>
  <c r="T27" i="45"/>
  <c r="S27" i="45"/>
  <c r="P27" i="45"/>
  <c r="M27" i="45"/>
  <c r="N27" i="45" s="1"/>
  <c r="J27" i="45"/>
  <c r="K27" i="45" s="1"/>
  <c r="G27" i="45"/>
  <c r="H27" i="45" s="1"/>
  <c r="E27" i="45"/>
  <c r="W26" i="45"/>
  <c r="U26" i="45"/>
  <c r="T26" i="45"/>
  <c r="S26" i="45"/>
  <c r="P26" i="45"/>
  <c r="M26" i="45"/>
  <c r="N26" i="45" s="1"/>
  <c r="J26" i="45"/>
  <c r="K26" i="45" s="1"/>
  <c r="G26" i="45"/>
  <c r="H26" i="45" s="1"/>
  <c r="E26" i="45"/>
  <c r="W25" i="45"/>
  <c r="U25" i="45"/>
  <c r="T25" i="45"/>
  <c r="S25" i="45"/>
  <c r="P25" i="45"/>
  <c r="M25" i="45"/>
  <c r="N25" i="45" s="1"/>
  <c r="J25" i="45"/>
  <c r="K25" i="45" s="1"/>
  <c r="G25" i="45"/>
  <c r="H25" i="45" s="1"/>
  <c r="E25" i="45"/>
  <c r="W24" i="45"/>
  <c r="U24" i="45"/>
  <c r="T24" i="45"/>
  <c r="S24" i="45"/>
  <c r="P24" i="45"/>
  <c r="M24" i="45"/>
  <c r="N24" i="45" s="1"/>
  <c r="J24" i="45"/>
  <c r="K24" i="45" s="1"/>
  <c r="G24" i="45"/>
  <c r="H24" i="45" s="1"/>
  <c r="E24" i="45"/>
  <c r="W23" i="45"/>
  <c r="U23" i="45"/>
  <c r="T23" i="45"/>
  <c r="S23" i="45"/>
  <c r="P23" i="45"/>
  <c r="M23" i="45"/>
  <c r="N23" i="45" s="1"/>
  <c r="J23" i="45"/>
  <c r="K23" i="45" s="1"/>
  <c r="G23" i="45"/>
  <c r="H23" i="45" s="1"/>
  <c r="E23" i="45"/>
  <c r="W22" i="45"/>
  <c r="U22" i="45"/>
  <c r="T22" i="45"/>
  <c r="S22" i="45"/>
  <c r="P22" i="45"/>
  <c r="M22" i="45"/>
  <c r="N22" i="45" s="1"/>
  <c r="K22" i="45"/>
  <c r="J22" i="45"/>
  <c r="G22" i="45"/>
  <c r="H22" i="45" s="1"/>
  <c r="E22" i="45"/>
  <c r="W21" i="45"/>
  <c r="U21" i="45"/>
  <c r="T21" i="45"/>
  <c r="S21" i="45"/>
  <c r="P21" i="45"/>
  <c r="M21" i="45"/>
  <c r="N21" i="45" s="1"/>
  <c r="J21" i="45"/>
  <c r="K21" i="45" s="1"/>
  <c r="G21" i="45"/>
  <c r="H21" i="45" s="1"/>
  <c r="E21" i="45"/>
  <c r="W20" i="45"/>
  <c r="U20" i="45"/>
  <c r="T20" i="45"/>
  <c r="S20" i="45"/>
  <c r="P20" i="45"/>
  <c r="M20" i="45"/>
  <c r="N20" i="45" s="1"/>
  <c r="J20" i="45"/>
  <c r="K20" i="45" s="1"/>
  <c r="G20" i="45"/>
  <c r="H20" i="45" s="1"/>
  <c r="H29" i="45" s="1"/>
  <c r="E20" i="45"/>
  <c r="E29" i="45" s="1"/>
  <c r="W19" i="45"/>
  <c r="U19" i="45"/>
  <c r="T19" i="45"/>
  <c r="V19" i="45" s="1"/>
  <c r="O19" i="45" s="1"/>
  <c r="S19" i="45"/>
  <c r="P19" i="45"/>
  <c r="M19" i="45"/>
  <c r="N19" i="45" s="1"/>
  <c r="J19" i="45"/>
  <c r="G19" i="45"/>
  <c r="W18" i="45"/>
  <c r="U18" i="45"/>
  <c r="T18" i="45"/>
  <c r="S18" i="45"/>
  <c r="P18" i="45"/>
  <c r="M18" i="45"/>
  <c r="N18" i="45" s="1"/>
  <c r="K18" i="45"/>
  <c r="J18" i="45"/>
  <c r="G18" i="45"/>
  <c r="H18" i="45" s="1"/>
  <c r="E18" i="45"/>
  <c r="W17" i="45"/>
  <c r="U17" i="45"/>
  <c r="T17" i="45"/>
  <c r="V17" i="45" s="1"/>
  <c r="O17" i="45" s="1"/>
  <c r="S17" i="45"/>
  <c r="P17" i="45"/>
  <c r="M17" i="45"/>
  <c r="N17" i="45" s="1"/>
  <c r="K17" i="45"/>
  <c r="J17" i="45"/>
  <c r="G17" i="45"/>
  <c r="H17" i="45" s="1"/>
  <c r="E17" i="45"/>
  <c r="W16" i="45"/>
  <c r="U16" i="45"/>
  <c r="T16" i="45"/>
  <c r="S16" i="45"/>
  <c r="P16" i="45"/>
  <c r="M16" i="45"/>
  <c r="N16" i="45" s="1"/>
  <c r="K16" i="45"/>
  <c r="J16" i="45"/>
  <c r="G16" i="45"/>
  <c r="H16" i="45" s="1"/>
  <c r="E16" i="45"/>
  <c r="W15" i="45"/>
  <c r="U15" i="45"/>
  <c r="T15" i="45"/>
  <c r="V15" i="45" s="1"/>
  <c r="O15" i="45" s="1"/>
  <c r="S15" i="45"/>
  <c r="P15" i="45"/>
  <c r="M15" i="45"/>
  <c r="N15" i="45" s="1"/>
  <c r="K15" i="45"/>
  <c r="J15" i="45"/>
  <c r="G15" i="45"/>
  <c r="H15" i="45" s="1"/>
  <c r="E15" i="45"/>
  <c r="W14" i="45"/>
  <c r="U14" i="45"/>
  <c r="T14" i="45"/>
  <c r="S14" i="45"/>
  <c r="P14" i="45"/>
  <c r="M14" i="45"/>
  <c r="N14" i="45" s="1"/>
  <c r="K14" i="45"/>
  <c r="J14" i="45"/>
  <c r="G14" i="45"/>
  <c r="H14" i="45" s="1"/>
  <c r="E14" i="45"/>
  <c r="W13" i="45"/>
  <c r="U13" i="45"/>
  <c r="T13" i="45"/>
  <c r="V13" i="45" s="1"/>
  <c r="O13" i="45" s="1"/>
  <c r="S13" i="45"/>
  <c r="P13" i="45"/>
  <c r="M13" i="45"/>
  <c r="N13" i="45" s="1"/>
  <c r="K13" i="45"/>
  <c r="J13" i="45"/>
  <c r="G13" i="45"/>
  <c r="H13" i="45" s="1"/>
  <c r="E13" i="45"/>
  <c r="W12" i="45"/>
  <c r="U12" i="45"/>
  <c r="T12" i="45"/>
  <c r="S12" i="45"/>
  <c r="P12" i="45"/>
  <c r="M12" i="45"/>
  <c r="N12" i="45" s="1"/>
  <c r="K12" i="45"/>
  <c r="J12" i="45"/>
  <c r="G12" i="45"/>
  <c r="H12" i="45" s="1"/>
  <c r="E12" i="45"/>
  <c r="W11" i="45"/>
  <c r="U11" i="45"/>
  <c r="T11" i="45"/>
  <c r="V11" i="45" s="1"/>
  <c r="O11" i="45" s="1"/>
  <c r="S11" i="45"/>
  <c r="P11" i="45"/>
  <c r="M11" i="45"/>
  <c r="N11" i="45" s="1"/>
  <c r="K11" i="45"/>
  <c r="J11" i="45"/>
  <c r="G11" i="45"/>
  <c r="H11" i="45" s="1"/>
  <c r="E11" i="45"/>
  <c r="W10" i="45"/>
  <c r="U10" i="45"/>
  <c r="T10" i="45"/>
  <c r="S10" i="45"/>
  <c r="P10" i="45"/>
  <c r="M10" i="45"/>
  <c r="N10" i="45" s="1"/>
  <c r="K10" i="45"/>
  <c r="J10" i="45"/>
  <c r="G10" i="45"/>
  <c r="H10" i="45" s="1"/>
  <c r="E10" i="45"/>
  <c r="E19" i="45" s="1"/>
  <c r="W9" i="45"/>
  <c r="U9" i="45"/>
  <c r="T9" i="45"/>
  <c r="S9" i="45"/>
  <c r="V9" i="45" s="1"/>
  <c r="O9" i="45" s="1"/>
  <c r="P9" i="45"/>
  <c r="M9" i="45"/>
  <c r="N9" i="45" s="1"/>
  <c r="J9" i="45"/>
  <c r="K9" i="45" s="1"/>
  <c r="G9" i="45"/>
  <c r="H9" i="45" s="1"/>
  <c r="E9" i="45"/>
  <c r="W8" i="45"/>
  <c r="U8" i="45"/>
  <c r="T8" i="45"/>
  <c r="S8" i="45"/>
  <c r="V8" i="45" s="1"/>
  <c r="P8" i="45"/>
  <c r="M8" i="45"/>
  <c r="N8" i="45" s="1"/>
  <c r="J8" i="45"/>
  <c r="K8" i="45" s="1"/>
  <c r="G8" i="45"/>
  <c r="H8" i="45" s="1"/>
  <c r="E8" i="45"/>
  <c r="E30" i="45" l="1"/>
  <c r="K19" i="45"/>
  <c r="K29" i="45"/>
  <c r="V28" i="45"/>
  <c r="O28" i="45" s="1"/>
  <c r="K19" i="46"/>
  <c r="K30" i="46" s="1"/>
  <c r="V12" i="46"/>
  <c r="O12" i="46" s="1"/>
  <c r="V18" i="46"/>
  <c r="O18" i="46" s="1"/>
  <c r="V19" i="46"/>
  <c r="O19" i="46" s="1"/>
  <c r="V27" i="46"/>
  <c r="O27" i="46" s="1"/>
  <c r="V28" i="46"/>
  <c r="O28" i="46" s="1"/>
  <c r="X25" i="46"/>
  <c r="V29" i="46"/>
  <c r="O29" i="46" s="1"/>
  <c r="V30" i="46"/>
  <c r="O30" i="46" s="1"/>
  <c r="X16" i="46"/>
  <c r="V25" i="45"/>
  <c r="O25" i="45" s="1"/>
  <c r="X11" i="46"/>
  <c r="V13" i="46"/>
  <c r="O13" i="46" s="1"/>
  <c r="V21" i="46"/>
  <c r="O21" i="46" s="1"/>
  <c r="X8" i="46"/>
  <c r="X13" i="46"/>
  <c r="V14" i="46"/>
  <c r="O14" i="46" s="1"/>
  <c r="V23" i="46"/>
  <c r="O23" i="46" s="1"/>
  <c r="X9" i="46"/>
  <c r="K29" i="46"/>
  <c r="X21" i="46"/>
  <c r="V24" i="46"/>
  <c r="O24" i="46" s="1"/>
  <c r="V27" i="45"/>
  <c r="O27" i="45" s="1"/>
  <c r="E19" i="46"/>
  <c r="E30" i="46" s="1"/>
  <c r="V11" i="46"/>
  <c r="O11" i="46" s="1"/>
  <c r="V16" i="46"/>
  <c r="O16" i="46" s="1"/>
  <c r="V25" i="46"/>
  <c r="O25" i="46" s="1"/>
  <c r="K30" i="45"/>
  <c r="V18" i="45"/>
  <c r="O18" i="45" s="1"/>
  <c r="Q11" i="46"/>
  <c r="X17" i="46"/>
  <c r="Q17" i="46" s="1"/>
  <c r="X22" i="46"/>
  <c r="Q22" i="46" s="1"/>
  <c r="X26" i="46"/>
  <c r="Q26" i="46" s="1"/>
  <c r="Q14" i="46"/>
  <c r="X15" i="46"/>
  <c r="Q15" i="46" s="1"/>
  <c r="X18" i="46"/>
  <c r="Q18" i="46" s="1"/>
  <c r="X23" i="46"/>
  <c r="Q23" i="46" s="1"/>
  <c r="X27" i="46"/>
  <c r="Q27" i="46" s="1"/>
  <c r="X10" i="46"/>
  <c r="Q12" i="46"/>
  <c r="Q8" i="46"/>
  <c r="Q9" i="46"/>
  <c r="H19" i="46"/>
  <c r="Q13" i="46"/>
  <c r="Q16" i="46"/>
  <c r="H29" i="46"/>
  <c r="X29" i="46" s="1"/>
  <c r="Q29" i="46" s="1"/>
  <c r="X20" i="46"/>
  <c r="Q20" i="46" s="1"/>
  <c r="Q21" i="46"/>
  <c r="X24" i="46"/>
  <c r="Q24" i="46" s="1"/>
  <c r="Q25" i="46"/>
  <c r="X28" i="46"/>
  <c r="Q28" i="46" s="1"/>
  <c r="X28" i="45"/>
  <c r="Q28" i="45" s="1"/>
  <c r="X26" i="45"/>
  <c r="V26" i="45"/>
  <c r="O26" i="45" s="1"/>
  <c r="V24" i="45"/>
  <c r="O24" i="45" s="1"/>
  <c r="V23" i="45"/>
  <c r="O23" i="45" s="1"/>
  <c r="V22" i="45"/>
  <c r="O22" i="45" s="1"/>
  <c r="V21" i="45"/>
  <c r="O21" i="45" s="1"/>
  <c r="V20" i="45"/>
  <c r="O20" i="45" s="1"/>
  <c r="X18" i="45"/>
  <c r="Q18" i="45" s="1"/>
  <c r="X16" i="45"/>
  <c r="V16" i="45"/>
  <c r="O16" i="45" s="1"/>
  <c r="X12" i="45"/>
  <c r="Q12" i="45" s="1"/>
  <c r="V12" i="45"/>
  <c r="O12" i="45" s="1"/>
  <c r="X14" i="45"/>
  <c r="V14" i="45"/>
  <c r="O14" i="45" s="1"/>
  <c r="V10" i="45"/>
  <c r="O10" i="45" s="1"/>
  <c r="X10" i="45"/>
  <c r="H19" i="45"/>
  <c r="H30" i="45" s="1"/>
  <c r="X30" i="45"/>
  <c r="X24" i="45"/>
  <c r="X22" i="45"/>
  <c r="Q22" i="45" s="1"/>
  <c r="X20" i="45"/>
  <c r="X8" i="45"/>
  <c r="Q8" i="45" s="1"/>
  <c r="X11" i="45"/>
  <c r="Q11" i="45" s="1"/>
  <c r="X15" i="45"/>
  <c r="Q15" i="45" s="1"/>
  <c r="X19" i="45"/>
  <c r="X23" i="45"/>
  <c r="Q23" i="45" s="1"/>
  <c r="X27" i="45"/>
  <c r="Q27" i="45" s="1"/>
  <c r="X9" i="45"/>
  <c r="Q9" i="45" s="1"/>
  <c r="X13" i="45"/>
  <c r="Q13" i="45" s="1"/>
  <c r="X17" i="45"/>
  <c r="Q17" i="45" s="1"/>
  <c r="X21" i="45"/>
  <c r="X25" i="45"/>
  <c r="Q25" i="45" s="1"/>
  <c r="X29" i="45"/>
  <c r="Q29" i="45" s="1"/>
  <c r="Q20" i="45" l="1"/>
  <c r="Q24" i="45"/>
  <c r="Q16" i="45"/>
  <c r="Q26" i="45"/>
  <c r="Q10" i="45"/>
  <c r="Q14" i="45"/>
  <c r="Q19" i="45"/>
  <c r="Q21" i="45"/>
  <c r="H30" i="46"/>
  <c r="X30" i="46" s="1"/>
  <c r="X19" i="46"/>
  <c r="X31" i="46" s="1"/>
  <c r="Q10" i="46"/>
  <c r="X31" i="45"/>
  <c r="Q30" i="45" l="1"/>
  <c r="Q19" i="46"/>
  <c r="Q30" i="46" s="1"/>
</calcChain>
</file>

<file path=xl/sharedStrings.xml><?xml version="1.0" encoding="utf-8"?>
<sst xmlns="http://schemas.openxmlformats.org/spreadsheetml/2006/main" count="356" uniqueCount="84">
  <si>
    <t>契約（注文）</t>
    <rPh sb="0" eb="2">
      <t>ケイヤク</t>
    </rPh>
    <rPh sb="3" eb="5">
      <t>チュウモン</t>
    </rPh>
    <phoneticPr fontId="2"/>
  </si>
  <si>
    <t>数量</t>
    <rPh sb="0" eb="2">
      <t>スウリョウ</t>
    </rPh>
    <phoneticPr fontId="2"/>
  </si>
  <si>
    <t>金額</t>
    <rPh sb="0" eb="2">
      <t>キンガク</t>
    </rPh>
    <phoneticPr fontId="2"/>
  </si>
  <si>
    <t>単価</t>
    <rPh sb="0" eb="2">
      <t>タンカ</t>
    </rPh>
    <phoneticPr fontId="3"/>
  </si>
  <si>
    <t>単位</t>
    <rPh sb="0" eb="2">
      <t>タンイ</t>
    </rPh>
    <phoneticPr fontId="3"/>
  </si>
  <si>
    <t>金額</t>
    <rPh sb="0" eb="2">
      <t>キンガク</t>
    </rPh>
    <phoneticPr fontId="3"/>
  </si>
  <si>
    <t>名　　　称</t>
    <rPh sb="0" eb="5">
      <t>メイショウ</t>
    </rPh>
    <phoneticPr fontId="3"/>
  </si>
  <si>
    <t>査定欄 レ</t>
    <rPh sb="0" eb="2">
      <t>サテイ</t>
    </rPh>
    <rPh sb="2" eb="3">
      <t>ラン</t>
    </rPh>
    <phoneticPr fontId="2"/>
  </si>
  <si>
    <t>出　 来　 高　 明　 細　 書</t>
    <rPh sb="0" eb="1">
      <t>デ</t>
    </rPh>
    <rPh sb="3" eb="4">
      <t>コ</t>
    </rPh>
    <rPh sb="6" eb="7">
      <t>タカ</t>
    </rPh>
    <rPh sb="9" eb="10">
      <t>アキラ</t>
    </rPh>
    <rPh sb="12" eb="13">
      <t>ホソ</t>
    </rPh>
    <rPh sb="15" eb="16">
      <t>ショ</t>
    </rPh>
    <phoneticPr fontId="2"/>
  </si>
  <si>
    <t>当月請求額</t>
    <rPh sb="0" eb="2">
      <t>トウゲツ</t>
    </rPh>
    <rPh sb="2" eb="4">
      <t>セイキュウ</t>
    </rPh>
    <rPh sb="4" eb="5">
      <t>ガク</t>
    </rPh>
    <phoneticPr fontId="2"/>
  </si>
  <si>
    <t>○○○株式会社○○工場○○設備工事</t>
    <rPh sb="3" eb="5">
      <t>カブシキ</t>
    </rPh>
    <rPh sb="5" eb="7">
      <t>カイシャ</t>
    </rPh>
    <rPh sb="9" eb="11">
      <t>コウジョウ</t>
    </rPh>
    <rPh sb="13" eb="15">
      <t>セツビ</t>
    </rPh>
    <rPh sb="15" eb="17">
      <t>コウジ</t>
    </rPh>
    <phoneticPr fontId="5"/>
  </si>
  <si>
    <t>１、○○機器設備工事</t>
    <rPh sb="4" eb="6">
      <t>キキ</t>
    </rPh>
    <rPh sb="6" eb="8">
      <t>セツビ</t>
    </rPh>
    <rPh sb="8" eb="10">
      <t>コウジ</t>
    </rPh>
    <phoneticPr fontId="5"/>
  </si>
  <si>
    <t>台</t>
    <rPh sb="0" eb="1">
      <t>ダイ</t>
    </rPh>
    <phoneticPr fontId="5"/>
  </si>
  <si>
    <t>式</t>
    <rPh sb="0" eb="1">
      <t>シキ</t>
    </rPh>
    <phoneticPr fontId="5"/>
  </si>
  <si>
    <t>日</t>
    <rPh sb="0" eb="1">
      <t>ヒ</t>
    </rPh>
    <phoneticPr fontId="5"/>
  </si>
  <si>
    <t>日</t>
    <rPh sb="0" eb="1">
      <t>ヒ</t>
    </rPh>
    <phoneticPr fontId="2"/>
  </si>
  <si>
    <t>工事101</t>
    <rPh sb="0" eb="2">
      <t>コウジ</t>
    </rPh>
    <phoneticPr fontId="2"/>
  </si>
  <si>
    <t>工事102</t>
    <rPh sb="0" eb="2">
      <t>コウジ</t>
    </rPh>
    <phoneticPr fontId="2"/>
  </si>
  <si>
    <t>工事103</t>
    <rPh sb="0" eb="2">
      <t>コウジ</t>
    </rPh>
    <phoneticPr fontId="2"/>
  </si>
  <si>
    <t>工事104</t>
    <rPh sb="0" eb="2">
      <t>コウジ</t>
    </rPh>
    <phoneticPr fontId="2"/>
  </si>
  <si>
    <t>工事105</t>
    <rPh sb="0" eb="2">
      <t>コウジ</t>
    </rPh>
    <phoneticPr fontId="2"/>
  </si>
  <si>
    <t>工事106</t>
    <rPh sb="0" eb="2">
      <t>コウジ</t>
    </rPh>
    <phoneticPr fontId="2"/>
  </si>
  <si>
    <t>工事107</t>
    <rPh sb="0" eb="2">
      <t>コウジ</t>
    </rPh>
    <phoneticPr fontId="2"/>
  </si>
  <si>
    <t>工事108</t>
    <rPh sb="0" eb="2">
      <t>コウジ</t>
    </rPh>
    <phoneticPr fontId="2"/>
  </si>
  <si>
    <t>工事109</t>
    <rPh sb="0" eb="2">
      <t>コウジ</t>
    </rPh>
    <phoneticPr fontId="2"/>
  </si>
  <si>
    <t>工事201</t>
    <rPh sb="0" eb="2">
      <t>コウジ</t>
    </rPh>
    <phoneticPr fontId="2"/>
  </si>
  <si>
    <t>工事202</t>
    <rPh sb="0" eb="2">
      <t>コウジ</t>
    </rPh>
    <phoneticPr fontId="2"/>
  </si>
  <si>
    <t>工事203</t>
    <rPh sb="0" eb="2">
      <t>コウジ</t>
    </rPh>
    <phoneticPr fontId="2"/>
  </si>
  <si>
    <t>工事204</t>
    <rPh sb="0" eb="2">
      <t>コウジ</t>
    </rPh>
    <phoneticPr fontId="2"/>
  </si>
  <si>
    <t>工事205</t>
    <rPh sb="0" eb="2">
      <t>コウジ</t>
    </rPh>
    <phoneticPr fontId="2"/>
  </si>
  <si>
    <t>工事206</t>
    <rPh sb="0" eb="2">
      <t>コウジ</t>
    </rPh>
    <phoneticPr fontId="2"/>
  </si>
  <si>
    <t>工事207</t>
    <rPh sb="0" eb="2">
      <t>コウジ</t>
    </rPh>
    <phoneticPr fontId="2"/>
  </si>
  <si>
    <t>工事208</t>
    <rPh sb="0" eb="2">
      <t>コウジ</t>
    </rPh>
    <phoneticPr fontId="2"/>
  </si>
  <si>
    <t>工事209</t>
    <rPh sb="0" eb="2">
      <t>コウジ</t>
    </rPh>
    <phoneticPr fontId="2"/>
  </si>
  <si>
    <t>100番　小計</t>
    <rPh sb="3" eb="4">
      <t>バン</t>
    </rPh>
    <rPh sb="5" eb="7">
      <t>ショウケイ</t>
    </rPh>
    <phoneticPr fontId="5"/>
  </si>
  <si>
    <t>200番　小計</t>
    <rPh sb="3" eb="4">
      <t>バン</t>
    </rPh>
    <rPh sb="5" eb="7">
      <t>ショウケイ</t>
    </rPh>
    <phoneticPr fontId="5"/>
  </si>
  <si>
    <t>合計</t>
    <rPh sb="0" eb="2">
      <t>ゴウケイ</t>
    </rPh>
    <phoneticPr fontId="5"/>
  </si>
  <si>
    <t>会社名　　 ：  　　○○○　　　　　　　　　　</t>
    <rPh sb="0" eb="3">
      <t>カイシャメイ</t>
    </rPh>
    <phoneticPr fontId="2"/>
  </si>
  <si>
    <t xml:space="preserve">工事番号　：　　　×××　　　　　　　　 </t>
    <rPh sb="0" eb="2">
      <t>コウジ</t>
    </rPh>
    <rPh sb="2" eb="4">
      <t>バンゴウ</t>
    </rPh>
    <phoneticPr fontId="2"/>
  </si>
  <si>
    <t xml:space="preserve">注文番号　：　　　△△△　　　　　　　　　　　 </t>
    <rPh sb="0" eb="2">
      <t>チュウモン</t>
    </rPh>
    <rPh sb="2" eb="4">
      <t>バンゴウ</t>
    </rPh>
    <phoneticPr fontId="2"/>
  </si>
  <si>
    <t>　　2019年　　9月　××日</t>
    <rPh sb="6" eb="7">
      <t>ネン</t>
    </rPh>
    <rPh sb="10" eb="11">
      <t>ツキ</t>
    </rPh>
    <rPh sb="14" eb="15">
      <t>ニチ</t>
    </rPh>
    <phoneticPr fontId="2"/>
  </si>
  <si>
    <t>年</t>
    <rPh sb="0" eb="1">
      <t>ネン</t>
    </rPh>
    <phoneticPr fontId="21"/>
  </si>
  <si>
    <t>月</t>
    <rPh sb="0" eb="1">
      <t>ガツ</t>
    </rPh>
    <phoneticPr fontId="21"/>
  </si>
  <si>
    <t>日</t>
    <rPh sb="0" eb="1">
      <t>ニチ</t>
    </rPh>
    <phoneticPr fontId="21"/>
  </si>
  <si>
    <t>【入力用(協力会社控)】</t>
    <rPh sb="1" eb="4">
      <t>ニュウリョクヨウ</t>
    </rPh>
    <rPh sb="5" eb="7">
      <t>キョウリョク</t>
    </rPh>
    <rPh sb="7" eb="9">
      <t>カイシャ</t>
    </rPh>
    <rPh sb="9" eb="10">
      <t>ヒカ</t>
    </rPh>
    <phoneticPr fontId="21"/>
  </si>
  <si>
    <t>パナソニック環境エンジニアリング株式会社　殿</t>
    <rPh sb="6" eb="8">
      <t>カンキョウ</t>
    </rPh>
    <rPh sb="16" eb="18">
      <t>カブシキ</t>
    </rPh>
    <rPh sb="18" eb="20">
      <t>カイシャ</t>
    </rPh>
    <rPh sb="21" eb="22">
      <t>ドノ</t>
    </rPh>
    <phoneticPr fontId="21"/>
  </si>
  <si>
    <t>会社コード</t>
    <rPh sb="0" eb="2">
      <t>カイシャ</t>
    </rPh>
    <phoneticPr fontId="21"/>
  </si>
  <si>
    <t>住所</t>
    <rPh sb="0" eb="2">
      <t>ジュウショ</t>
    </rPh>
    <phoneticPr fontId="21"/>
  </si>
  <si>
    <t>現場名</t>
    <rPh sb="0" eb="2">
      <t>ゲンバ</t>
    </rPh>
    <rPh sb="2" eb="3">
      <t>メイ</t>
    </rPh>
    <phoneticPr fontId="21"/>
  </si>
  <si>
    <t>会社名</t>
    <rPh sb="0" eb="3">
      <t>カイシャメイ</t>
    </rPh>
    <phoneticPr fontId="21"/>
  </si>
  <si>
    <t>件名</t>
    <rPh sb="0" eb="2">
      <t>ケンメイ</t>
    </rPh>
    <phoneticPr fontId="21"/>
  </si>
  <si>
    <t>工事№</t>
    <rPh sb="0" eb="1">
      <t>コウ</t>
    </rPh>
    <rPh sb="1" eb="2">
      <t>ジ</t>
    </rPh>
    <phoneticPr fontId="21"/>
  </si>
  <si>
    <t>電話番号</t>
    <rPh sb="0" eb="2">
      <t>デンワ</t>
    </rPh>
    <rPh sb="2" eb="4">
      <t>バンゴウ</t>
    </rPh>
    <phoneticPr fontId="21"/>
  </si>
  <si>
    <t>注文№</t>
    <rPh sb="0" eb="1">
      <t>チュウ</t>
    </rPh>
    <rPh sb="1" eb="2">
      <t>ブン</t>
    </rPh>
    <phoneticPr fontId="21"/>
  </si>
  <si>
    <t>ＦＡＸ番号</t>
    <rPh sb="3" eb="5">
      <t>バンゴウ</t>
    </rPh>
    <phoneticPr fontId="21"/>
  </si>
  <si>
    <t>工事名（品名）</t>
    <rPh sb="0" eb="2">
      <t>コウジ</t>
    </rPh>
    <rPh sb="2" eb="3">
      <t>メイ</t>
    </rPh>
    <rPh sb="4" eb="6">
      <t>ヒンメイ</t>
    </rPh>
    <phoneticPr fontId="21"/>
  </si>
  <si>
    <t>契　約　高</t>
    <rPh sb="0" eb="1">
      <t>チギリ</t>
    </rPh>
    <rPh sb="2" eb="3">
      <t>ヤク</t>
    </rPh>
    <rPh sb="4" eb="5">
      <t>タカ</t>
    </rPh>
    <phoneticPr fontId="21"/>
  </si>
  <si>
    <t>当月迄の査定出来高</t>
    <rPh sb="0" eb="2">
      <t>トウゲツ</t>
    </rPh>
    <rPh sb="2" eb="3">
      <t>マデ</t>
    </rPh>
    <rPh sb="4" eb="6">
      <t>サテイ</t>
    </rPh>
    <rPh sb="6" eb="9">
      <t>デキダカ</t>
    </rPh>
    <phoneticPr fontId="21"/>
  </si>
  <si>
    <t>前月迄の査定出来高</t>
    <rPh sb="0" eb="2">
      <t>ゼンゲツ</t>
    </rPh>
    <rPh sb="2" eb="3">
      <t>マデ</t>
    </rPh>
    <rPh sb="4" eb="6">
      <t>サテイ</t>
    </rPh>
    <rPh sb="6" eb="9">
      <t>デキダカ</t>
    </rPh>
    <phoneticPr fontId="21"/>
  </si>
  <si>
    <t>当月査定出来高</t>
    <rPh sb="0" eb="2">
      <t>トウゲツ</t>
    </rPh>
    <rPh sb="2" eb="4">
      <t>サテイ</t>
    </rPh>
    <rPh sb="4" eb="7">
      <t>デキダカ</t>
    </rPh>
    <phoneticPr fontId="21"/>
  </si>
  <si>
    <t>小　　      計</t>
    <rPh sb="0" eb="1">
      <t>ショウ</t>
    </rPh>
    <rPh sb="9" eb="10">
      <t>ケイ</t>
    </rPh>
    <phoneticPr fontId="21"/>
  </si>
  <si>
    <t>消費税率</t>
    <rPh sb="0" eb="3">
      <t>ショウヒゼイ</t>
    </rPh>
    <rPh sb="3" eb="4">
      <t>リツ</t>
    </rPh>
    <phoneticPr fontId="21"/>
  </si>
  <si>
    <t>(</t>
    <phoneticPr fontId="21"/>
  </si>
  <si>
    <t>)</t>
    <phoneticPr fontId="21"/>
  </si>
  <si>
    <t>％</t>
    <phoneticPr fontId="21"/>
  </si>
  <si>
    <t>備考</t>
    <rPh sb="0" eb="2">
      <t>ビコウ</t>
    </rPh>
    <phoneticPr fontId="21"/>
  </si>
  <si>
    <t>【提出用(担当者控)】</t>
    <rPh sb="1" eb="3">
      <t>テイシュツ</t>
    </rPh>
    <rPh sb="3" eb="4">
      <t>ヨウ</t>
    </rPh>
    <rPh sb="5" eb="8">
      <t>タントウシャ</t>
    </rPh>
    <rPh sb="8" eb="9">
      <t>ヒカ</t>
    </rPh>
    <phoneticPr fontId="21"/>
  </si>
  <si>
    <t>パナソニック環境　現場</t>
    <rPh sb="6" eb="8">
      <t>カンキョウ</t>
    </rPh>
    <rPh sb="9" eb="11">
      <t>ゲンバ</t>
    </rPh>
    <phoneticPr fontId="21"/>
  </si>
  <si>
    <t>検 印</t>
    <rPh sb="0" eb="1">
      <t>ケン</t>
    </rPh>
    <rPh sb="2" eb="3">
      <t>イン</t>
    </rPh>
    <phoneticPr fontId="21"/>
  </si>
  <si>
    <t>担当者</t>
    <rPh sb="0" eb="3">
      <t>タントウシャ</t>
    </rPh>
    <phoneticPr fontId="21"/>
  </si>
  <si>
    <t>【提出用(経理控)】</t>
    <rPh sb="1" eb="3">
      <t>テイシュツ</t>
    </rPh>
    <rPh sb="3" eb="4">
      <t>ヨウ</t>
    </rPh>
    <rPh sb="5" eb="7">
      <t>ケイリ</t>
    </rPh>
    <rPh sb="7" eb="8">
      <t>ヒカ</t>
    </rPh>
    <phoneticPr fontId="21"/>
  </si>
  <si>
    <t>パナソニック環境　経理</t>
    <rPh sb="6" eb="8">
      <t>カンキョウ</t>
    </rPh>
    <rPh sb="9" eb="11">
      <t>ケイリ</t>
    </rPh>
    <phoneticPr fontId="21"/>
  </si>
  <si>
    <t>←</t>
    <phoneticPr fontId="21"/>
  </si>
  <si>
    <t>登録番号</t>
    <rPh sb="0" eb="4">
      <t>トウロクバンゴウ</t>
    </rPh>
    <phoneticPr fontId="21"/>
  </si>
  <si>
    <t>T</t>
    <phoneticPr fontId="21"/>
  </si>
  <si>
    <t>　   合　　　計　　　請　　　求　　　金　　　額</t>
    <rPh sb="4" eb="5">
      <t>ゴウ</t>
    </rPh>
    <rPh sb="8" eb="9">
      <t>ケイ</t>
    </rPh>
    <rPh sb="12" eb="13">
      <t>ショウ</t>
    </rPh>
    <rPh sb="16" eb="17">
      <t>モトム</t>
    </rPh>
    <rPh sb="20" eb="21">
      <t>キン</t>
    </rPh>
    <rPh sb="24" eb="25">
      <t>ガク</t>
    </rPh>
    <phoneticPr fontId="21"/>
  </si>
  <si>
    <t>※ 消費税率8％は軽減税率対象</t>
    <phoneticPr fontId="21"/>
  </si>
  <si>
    <t>月日</t>
    <rPh sb="0" eb="2">
      <t>ゲツビ</t>
    </rPh>
    <phoneticPr fontId="21"/>
  </si>
  <si>
    <t>　上　　記　　見　　合　　い　　の　　消　　費　　税　　額</t>
    <rPh sb="1" eb="2">
      <t>ウエ</t>
    </rPh>
    <rPh sb="4" eb="5">
      <t>キ</t>
    </rPh>
    <rPh sb="7" eb="8">
      <t>ミ</t>
    </rPh>
    <rPh sb="10" eb="11">
      <t>ゴウ</t>
    </rPh>
    <rPh sb="19" eb="20">
      <t>ショウ</t>
    </rPh>
    <rPh sb="22" eb="23">
      <t>ヒ</t>
    </rPh>
    <rPh sb="25" eb="26">
      <t>ゼイ</t>
    </rPh>
    <rPh sb="28" eb="29">
      <t>ガク</t>
    </rPh>
    <phoneticPr fontId="21"/>
  </si>
  <si>
    <t>登録無</t>
    <rPh sb="0" eb="2">
      <t>トウロク</t>
    </rPh>
    <rPh sb="2" eb="3">
      <t>ナシ</t>
    </rPh>
    <phoneticPr fontId="21"/>
  </si>
  <si>
    <t>社印</t>
    <rPh sb="0" eb="2">
      <t>シャイン</t>
    </rPh>
    <phoneticPr fontId="5"/>
  </si>
  <si>
    <r>
      <t>　　請　　求　　書　　</t>
    </r>
    <r>
      <rPr>
        <u/>
        <sz val="10"/>
        <rFont val="HGP創英角ｺﾞｼｯｸUB"/>
        <family val="3"/>
        <charset val="128"/>
      </rPr>
      <t>（工事・委託業務用）</t>
    </r>
    <rPh sb="2" eb="3">
      <t>ウケ</t>
    </rPh>
    <rPh sb="5" eb="6">
      <t>モトム</t>
    </rPh>
    <rPh sb="8" eb="9">
      <t>ショ</t>
    </rPh>
    <rPh sb="12" eb="14">
      <t>コウジ</t>
    </rPh>
    <rPh sb="15" eb="17">
      <t>イタク</t>
    </rPh>
    <rPh sb="17" eb="19">
      <t>ギョウム</t>
    </rPh>
    <rPh sb="19" eb="20">
      <t>ヨウ</t>
    </rPh>
    <phoneticPr fontId="21"/>
  </si>
  <si>
    <t>月日</t>
    <rPh sb="0" eb="1">
      <t>ツキ</t>
    </rPh>
    <rPh sb="1" eb="2">
      <t>ヒ</t>
    </rPh>
    <phoneticPr fontId="21"/>
  </si>
  <si>
    <t>ver.2025.09.16</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</si>
</sst>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neral&quot;月&quot;"/>
    <numFmt numFmtId="178" formatCode="&quot;第&quot;\ General\ &quot;回&quot;"/>
    <numFmt numFmtId="179" formatCode="&quot;No&quot;#######"/>
    <numFmt numFmtId="180" formatCode="0000"/>
    <numFmt numFmtId="181" formatCode="0_ "/>
    <numFmt numFmtId="182" formatCode="m/d;@"/>
  </numFmts>
  <fonts count="33" x14ac:knownFonts="1">
    <font>
      <sz val="8"/>
      <name val="ＭＳ 明朝"/>
      <family val="1"/>
      <charset val="128"/>
    </font>
    <font>
      <sz val="11"/>
      <name val="ＭＳ 明朝"/>
      <family val="1"/>
      <charset val="128"/>
    </font>
    <font>
      <b/>
      <sz val="16"/>
      <name val="ＭＳ ゴシック"/>
      <family val="3"/>
      <charset val="128"/>
    </font>
    <font>
      <sz val="6"/>
      <name val="ＭＳ Ｐ明朝"/>
      <family val="1"/>
      <charset val="128"/>
    </font>
    <font>
      <sz val="11"/>
      <name val="ＭＳ Ｐゴシック"/>
      <family val="3"/>
      <charset val="128"/>
    </font>
    <font>
      <sz val="6"/>
      <name val="ＭＳ 明朝"/>
      <family val="1"/>
      <charset val="128"/>
    </font>
    <font>
      <b/>
      <sz val="16"/>
      <name val="游ゴシック"/>
      <family val="3"/>
      <charset val="128"/>
      <scheme val="minor"/>
    </font>
    <font>
      <b/>
      <sz val="9"/>
      <name val="游ゴシック"/>
      <family val="3"/>
      <charset val="128"/>
      <scheme val="minor"/>
    </font>
    <font>
      <sz val="9"/>
      <name val="游ゴシック"/>
      <family val="3"/>
      <charset val="128"/>
      <scheme val="minor"/>
    </font>
    <font>
      <sz val="8"/>
      <name val="游ゴシック"/>
      <family val="3"/>
      <charset val="128"/>
      <scheme val="minor"/>
    </font>
    <font>
      <b/>
      <sz val="10"/>
      <name val="游ゴシック"/>
      <family val="3"/>
      <charset val="128"/>
      <scheme val="minor"/>
    </font>
    <font>
      <sz val="10"/>
      <name val="游ゴシック"/>
      <family val="3"/>
      <charset val="128"/>
      <scheme val="minor"/>
    </font>
    <font>
      <u/>
      <sz val="9"/>
      <name val="游ゴシック"/>
      <family val="3"/>
      <charset val="128"/>
      <scheme val="minor"/>
    </font>
    <font>
      <b/>
      <u val="double"/>
      <sz val="16"/>
      <name val="游ゴシック"/>
      <family val="3"/>
      <charset val="128"/>
      <scheme val="minor"/>
    </font>
    <font>
      <b/>
      <sz val="11"/>
      <name val="ＭＳ Ｐゴシック"/>
      <family val="3"/>
      <charset val="128"/>
    </font>
    <font>
      <b/>
      <sz val="12"/>
      <name val="游ゴシック"/>
      <family val="3"/>
      <charset val="128"/>
      <scheme val="minor"/>
    </font>
    <font>
      <sz val="12"/>
      <name val="游ゴシック"/>
      <family val="3"/>
      <charset val="128"/>
      <scheme val="minor"/>
    </font>
    <font>
      <u/>
      <sz val="10"/>
      <name val="游ゴシック"/>
      <family val="3"/>
      <charset val="128"/>
      <scheme val="minor"/>
    </font>
    <font>
      <sz val="10"/>
      <name val="HGP創英角ｺﾞｼｯｸUB"/>
      <family val="3"/>
      <charset val="128"/>
    </font>
    <font>
      <u/>
      <sz val="26"/>
      <name val="HGP創英角ｺﾞｼｯｸUB"/>
      <family val="3"/>
      <charset val="128"/>
    </font>
    <font>
      <u/>
      <sz val="10"/>
      <name val="HGP創英角ｺﾞｼｯｸUB"/>
      <family val="3"/>
      <charset val="128"/>
    </font>
    <font>
      <sz val="6"/>
      <name val="ＭＳ Ｐゴシック"/>
      <family val="3"/>
      <charset val="128"/>
    </font>
    <font>
      <u/>
      <sz val="24"/>
      <name val="HGP創英角ｺﾞｼｯｸUB"/>
      <family val="3"/>
      <charset val="128"/>
    </font>
    <font>
      <sz val="12"/>
      <name val="HGP創英角ｺﾞｼｯｸUB"/>
      <family val="3"/>
      <charset val="128"/>
    </font>
    <font>
      <sz val="20"/>
      <name val="HGP創英角ｺﾞｼｯｸUB"/>
      <family val="3"/>
      <charset val="128"/>
    </font>
    <font>
      <sz val="11"/>
      <name val="HGP創英角ｺﾞｼｯｸUB"/>
      <family val="3"/>
      <charset val="128"/>
    </font>
    <font>
      <sz val="9"/>
      <name val="HGP創英角ｺﾞｼｯｸUB"/>
      <family val="3"/>
      <charset val="128"/>
    </font>
    <font>
      <sz val="8"/>
      <name val="HGS創英角ｺﾞｼｯｸUB"/>
      <family val="3"/>
      <charset val="128"/>
    </font>
    <font>
      <sz val="10"/>
      <name val="ＭＳ Ｐゴシック"/>
      <family val="3"/>
      <charset val="128"/>
    </font>
    <font>
      <sz val="8"/>
      <name val="HGP創英角ｺﾞｼｯｸUB"/>
      <family val="3"/>
      <charset val="128"/>
    </font>
    <font>
      <sz val="10"/>
      <color theme="0"/>
      <name val="HGP創英角ｺﾞｼｯｸUB"/>
      <family val="3"/>
      <charset val="128"/>
    </font>
    <font>
      <b/>
      <sz val="10"/>
      <name val="HGP創英角ｺﾞｼｯｸUB"/>
      <family val="3"/>
      <charset val="128"/>
    </font>
    <font>
      <b/>
      <sz val="12"/>
      <name val="HGP創英角ｺﾞｼｯｸUB"/>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diagonal/>
    </border>
    <border>
      <left style="medium">
        <color indexed="64"/>
      </left>
      <right/>
      <top style="medium">
        <color indexed="64"/>
      </top>
      <bottom/>
      <diagonal/>
    </border>
    <border>
      <left style="double">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bottom style="thin">
        <color indexed="64"/>
      </bottom>
      <diagonal/>
    </border>
    <border>
      <left/>
      <right style="thick">
        <color indexed="64"/>
      </right>
      <top/>
      <bottom/>
      <diagonal/>
    </border>
    <border>
      <left style="thick">
        <color indexed="64"/>
      </left>
      <right/>
      <top/>
      <bottom/>
      <diagonal/>
    </border>
  </borders>
  <cellStyleXfs count="5">
    <xf numFmtId="0" fontId="0" fillId="0" borderId="0"/>
    <xf numFmtId="9" fontId="4"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0" fontId="4" fillId="0" borderId="0"/>
  </cellStyleXfs>
  <cellXfs count="391">
    <xf numFmtId="0" fontId="0" fillId="0" borderId="0" xfId="0"/>
    <xf numFmtId="176" fontId="8" fillId="0" borderId="16" xfId="2" applyNumberFormat="1" applyFont="1" applyBorder="1" applyAlignment="1" applyProtection="1">
      <alignment vertical="center"/>
      <protection locked="0"/>
    </xf>
    <xf numFmtId="0" fontId="6" fillId="0" borderId="1" xfId="0" applyFont="1" applyBorder="1" applyAlignment="1" applyProtection="1">
      <alignment horizontal="center" vertical="center" wrapText="1"/>
      <protection locked="0"/>
    </xf>
    <xf numFmtId="0" fontId="7" fillId="0" borderId="2" xfId="0" applyFont="1" applyBorder="1" applyAlignment="1" applyProtection="1">
      <alignment horizontal="right" vertical="center"/>
      <protection locked="0"/>
    </xf>
    <xf numFmtId="38" fontId="7" fillId="0" borderId="2" xfId="0" applyNumberFormat="1" applyFont="1" applyBorder="1" applyAlignment="1" applyProtection="1">
      <alignment horizontal="center" vertical="center"/>
      <protection locked="0"/>
    </xf>
    <xf numFmtId="38" fontId="7" fillId="0" borderId="2" xfId="0" applyNumberFormat="1" applyFont="1" applyBorder="1" applyAlignment="1" applyProtection="1">
      <alignment vertical="center"/>
      <protection locked="0"/>
    </xf>
    <xf numFmtId="176" fontId="8" fillId="0" borderId="2" xfId="0" applyNumberFormat="1" applyFont="1" applyBorder="1" applyAlignment="1" applyProtection="1">
      <alignment vertical="center"/>
      <protection locked="0"/>
    </xf>
    <xf numFmtId="0" fontId="8" fillId="0" borderId="5" xfId="0" applyFont="1" applyBorder="1" applyAlignment="1" applyProtection="1">
      <alignment horizontal="right" vertical="center"/>
      <protection locked="0"/>
    </xf>
    <xf numFmtId="0" fontId="8" fillId="0" borderId="0" xfId="0" applyFont="1" applyAlignment="1" applyProtection="1">
      <alignment vertical="center"/>
      <protection locked="0"/>
    </xf>
    <xf numFmtId="0" fontId="9" fillId="0" borderId="0" xfId="0" applyFont="1" applyAlignment="1" applyProtection="1">
      <alignment vertical="center"/>
      <protection locked="0"/>
    </xf>
    <xf numFmtId="0" fontId="7" fillId="0" borderId="0" xfId="0" applyFont="1" applyAlignment="1" applyProtection="1">
      <alignment horizontal="right" vertical="center"/>
      <protection locked="0"/>
    </xf>
    <xf numFmtId="38" fontId="7" fillId="0" borderId="0" xfId="0" applyNumberFormat="1" applyFont="1" applyAlignment="1" applyProtection="1">
      <alignment horizontal="center" vertical="center"/>
      <protection locked="0"/>
    </xf>
    <xf numFmtId="38" fontId="7" fillId="0" borderId="0" xfId="0" applyNumberFormat="1" applyFont="1" applyAlignment="1" applyProtection="1">
      <alignment vertical="center"/>
      <protection locked="0"/>
    </xf>
    <xf numFmtId="176" fontId="8" fillId="0" borderId="0" xfId="0" applyNumberFormat="1" applyFont="1" applyAlignment="1" applyProtection="1">
      <alignment vertical="center"/>
      <protection locked="0"/>
    </xf>
    <xf numFmtId="0" fontId="12" fillId="0" borderId="13" xfId="0" applyFont="1" applyBorder="1" applyAlignment="1" applyProtection="1">
      <alignment horizontal="right" vertical="center"/>
      <protection locked="0"/>
    </xf>
    <xf numFmtId="176" fontId="11" fillId="0" borderId="12" xfId="0" applyNumberFormat="1" applyFont="1" applyBorder="1" applyAlignment="1" applyProtection="1">
      <alignment horizontal="right" vertical="center"/>
      <protection locked="0"/>
    </xf>
    <xf numFmtId="176" fontId="11" fillId="0" borderId="8" xfId="0" applyNumberFormat="1" applyFont="1" applyBorder="1" applyAlignment="1" applyProtection="1">
      <alignment horizontal="center" vertical="center"/>
      <protection locked="0"/>
    </xf>
    <xf numFmtId="176" fontId="8" fillId="0" borderId="8" xfId="0" applyNumberFormat="1" applyFont="1" applyBorder="1" applyAlignment="1" applyProtection="1">
      <alignment horizontal="right" vertical="center"/>
      <protection locked="0"/>
    </xf>
    <xf numFmtId="0" fontId="9" fillId="0" borderId="0" xfId="0" applyFont="1" applyAlignment="1" applyProtection="1">
      <alignment vertical="center" wrapText="1"/>
      <protection locked="0"/>
    </xf>
    <xf numFmtId="0" fontId="8" fillId="0" borderId="0" xfId="0" applyFont="1" applyAlignment="1" applyProtection="1">
      <alignment horizontal="right" vertical="center"/>
      <protection locked="0"/>
    </xf>
    <xf numFmtId="38" fontId="8" fillId="0" borderId="0" xfId="0" applyNumberFormat="1" applyFont="1" applyAlignment="1" applyProtection="1">
      <alignment horizontal="center" vertical="center"/>
      <protection locked="0"/>
    </xf>
    <xf numFmtId="176" fontId="8" fillId="0" borderId="0" xfId="2" applyNumberFormat="1" applyFont="1" applyAlignment="1" applyProtection="1">
      <alignment vertical="center"/>
      <protection locked="0"/>
    </xf>
    <xf numFmtId="38" fontId="8" fillId="0" borderId="0" xfId="0" applyNumberFormat="1" applyFont="1" applyAlignment="1" applyProtection="1">
      <alignment vertical="center"/>
      <protection locked="0"/>
    </xf>
    <xf numFmtId="38" fontId="8" fillId="0" borderId="0" xfId="2" applyFont="1" applyAlignment="1" applyProtection="1">
      <alignment vertical="center"/>
      <protection locked="0"/>
    </xf>
    <xf numFmtId="176" fontId="8" fillId="0" borderId="9" xfId="0" applyNumberFormat="1" applyFont="1" applyBorder="1" applyAlignment="1">
      <alignment horizontal="right" vertical="center"/>
    </xf>
    <xf numFmtId="176" fontId="12" fillId="0" borderId="0" xfId="0" applyNumberFormat="1" applyFont="1" applyAlignment="1" applyProtection="1">
      <alignment horizontal="left" vertical="center"/>
      <protection locked="0"/>
    </xf>
    <xf numFmtId="176" fontId="9" fillId="0" borderId="0" xfId="0" applyNumberFormat="1" applyFont="1" applyAlignment="1" applyProtection="1">
      <alignment vertical="center"/>
      <protection locked="0"/>
    </xf>
    <xf numFmtId="176" fontId="8" fillId="0" borderId="8" xfId="2" applyNumberFormat="1" applyFont="1" applyBorder="1" applyAlignment="1" applyProtection="1">
      <alignment horizontal="right" vertical="center"/>
      <protection locked="0"/>
    </xf>
    <xf numFmtId="0" fontId="10" fillId="0" borderId="26" xfId="0" applyFont="1" applyBorder="1" applyAlignment="1" applyProtection="1">
      <alignment horizontal="left" vertical="center" wrapText="1"/>
      <protection locked="0"/>
    </xf>
    <xf numFmtId="0" fontId="8" fillId="0" borderId="27" xfId="0" applyFont="1" applyBorder="1" applyAlignment="1" applyProtection="1">
      <alignment vertical="center"/>
      <protection locked="0"/>
    </xf>
    <xf numFmtId="0" fontId="7" fillId="0" borderId="26" xfId="0" applyFont="1" applyBorder="1" applyAlignment="1" applyProtection="1">
      <alignment horizontal="left" vertical="center" wrapText="1"/>
      <protection locked="0"/>
    </xf>
    <xf numFmtId="0" fontId="13" fillId="0" borderId="0" xfId="0" applyFont="1" applyAlignment="1" applyProtection="1">
      <alignment vertical="center"/>
      <protection locked="0"/>
    </xf>
    <xf numFmtId="0" fontId="13" fillId="0" borderId="13" xfId="0" applyFont="1" applyBorder="1" applyAlignment="1" applyProtection="1">
      <alignment vertical="center"/>
      <protection locked="0"/>
    </xf>
    <xf numFmtId="0" fontId="14" fillId="0" borderId="36" xfId="0" applyFont="1" applyBorder="1" applyAlignment="1" applyProtection="1">
      <alignment vertical="top" wrapText="1"/>
      <protection locked="0"/>
    </xf>
    <xf numFmtId="0" fontId="14" fillId="0" borderId="37" xfId="0" applyFont="1" applyBorder="1" applyAlignment="1" applyProtection="1">
      <alignment vertical="top" wrapText="1"/>
      <protection locked="0"/>
    </xf>
    <xf numFmtId="0" fontId="14" fillId="0" borderId="10" xfId="0" applyFont="1" applyBorder="1" applyAlignment="1" applyProtection="1">
      <alignment vertical="center" wrapText="1"/>
      <protection locked="0"/>
    </xf>
    <xf numFmtId="0" fontId="14" fillId="0" borderId="10" xfId="0" applyFont="1" applyBorder="1" applyAlignment="1" applyProtection="1">
      <alignment wrapText="1"/>
      <protection locked="0"/>
    </xf>
    <xf numFmtId="0" fontId="7" fillId="0" borderId="26" xfId="0" applyFont="1" applyBorder="1" applyAlignment="1" applyProtection="1">
      <alignment horizontal="left" vertical="center" wrapText="1" indent="2"/>
      <protection locked="0"/>
    </xf>
    <xf numFmtId="176" fontId="9" fillId="0" borderId="6" xfId="0" applyNumberFormat="1" applyFont="1" applyBorder="1" applyAlignment="1" applyProtection="1">
      <alignment vertical="center"/>
      <protection locked="0"/>
    </xf>
    <xf numFmtId="176" fontId="9" fillId="0" borderId="8" xfId="2" applyNumberFormat="1" applyFont="1" applyBorder="1" applyAlignment="1" applyProtection="1">
      <alignment horizontal="right" vertical="center"/>
      <protection locked="0"/>
    </xf>
    <xf numFmtId="176" fontId="9" fillId="0" borderId="16" xfId="2" applyNumberFormat="1" applyFont="1" applyBorder="1" applyAlignment="1" applyProtection="1">
      <alignment vertical="center"/>
      <protection locked="0"/>
    </xf>
    <xf numFmtId="176" fontId="9" fillId="0" borderId="9" xfId="0" applyNumberFormat="1" applyFont="1" applyBorder="1" applyAlignment="1">
      <alignment horizontal="right" vertical="center"/>
    </xf>
    <xf numFmtId="176" fontId="9" fillId="0" borderId="8" xfId="0" applyNumberFormat="1" applyFont="1" applyBorder="1" applyAlignment="1" applyProtection="1">
      <alignment horizontal="right" vertical="center"/>
      <protection locked="0"/>
    </xf>
    <xf numFmtId="0" fontId="9" fillId="0" borderId="27" xfId="0" applyFont="1" applyBorder="1" applyAlignment="1" applyProtection="1">
      <alignment vertical="center"/>
      <protection locked="0"/>
    </xf>
    <xf numFmtId="176" fontId="9" fillId="0" borderId="7" xfId="0" applyNumberFormat="1" applyFont="1" applyBorder="1" applyAlignment="1" applyProtection="1">
      <alignment horizontal="center" vertical="center"/>
      <protection locked="0"/>
    </xf>
    <xf numFmtId="176" fontId="11" fillId="0" borderId="11" xfId="0" applyNumberFormat="1" applyFont="1" applyBorder="1" applyAlignment="1" applyProtection="1">
      <alignment horizontal="center" vertical="center"/>
      <protection locked="0"/>
    </xf>
    <xf numFmtId="176" fontId="11" fillId="0" borderId="18" xfId="0" applyNumberFormat="1" applyFont="1" applyBorder="1" applyAlignment="1" applyProtection="1">
      <alignment horizontal="center" vertical="center"/>
      <protection locked="0"/>
    </xf>
    <xf numFmtId="177" fontId="11" fillId="0" borderId="22" xfId="0" applyNumberFormat="1" applyFont="1" applyBorder="1" applyAlignment="1" applyProtection="1">
      <alignment horizontal="center" vertical="center"/>
      <protection locked="0"/>
    </xf>
    <xf numFmtId="177" fontId="11" fillId="2" borderId="22" xfId="0" applyNumberFormat="1" applyFont="1" applyFill="1" applyBorder="1" applyAlignment="1" applyProtection="1">
      <alignment horizontal="center" vertical="center"/>
      <protection locked="0"/>
    </xf>
    <xf numFmtId="176" fontId="11" fillId="2" borderId="8" xfId="0" applyNumberFormat="1" applyFont="1" applyFill="1" applyBorder="1" applyAlignment="1" applyProtection="1">
      <alignment horizontal="center" vertical="center"/>
      <protection locked="0"/>
    </xf>
    <xf numFmtId="176" fontId="9" fillId="2" borderId="16" xfId="2" applyNumberFormat="1" applyFont="1" applyFill="1" applyBorder="1" applyAlignment="1" applyProtection="1">
      <alignment vertical="center"/>
      <protection locked="0"/>
    </xf>
    <xf numFmtId="176" fontId="9" fillId="2" borderId="9" xfId="0" applyNumberFormat="1" applyFont="1" applyFill="1" applyBorder="1" applyAlignment="1">
      <alignment horizontal="right" vertical="center"/>
    </xf>
    <xf numFmtId="176" fontId="9" fillId="2" borderId="8" xfId="0" applyNumberFormat="1" applyFont="1" applyFill="1" applyBorder="1" applyAlignment="1" applyProtection="1">
      <alignment horizontal="right" vertical="center"/>
      <protection locked="0"/>
    </xf>
    <xf numFmtId="176" fontId="8" fillId="2" borderId="16" xfId="2" applyNumberFormat="1" applyFont="1" applyFill="1" applyBorder="1" applyAlignment="1" applyProtection="1">
      <alignment vertical="center"/>
      <protection locked="0"/>
    </xf>
    <xf numFmtId="176" fontId="8" fillId="2" borderId="9" xfId="0" applyNumberFormat="1" applyFont="1" applyFill="1" applyBorder="1" applyAlignment="1">
      <alignment horizontal="right" vertical="center"/>
    </xf>
    <xf numFmtId="176" fontId="8" fillId="2" borderId="8" xfId="0" applyNumberFormat="1" applyFont="1" applyFill="1" applyBorder="1" applyAlignment="1" applyProtection="1">
      <alignment horizontal="right" vertical="center"/>
      <protection locked="0"/>
    </xf>
    <xf numFmtId="176" fontId="9" fillId="2" borderId="16" xfId="0" applyNumberFormat="1" applyFont="1" applyFill="1" applyBorder="1" applyAlignment="1" applyProtection="1">
      <alignment vertical="center"/>
      <protection locked="0"/>
    </xf>
    <xf numFmtId="176" fontId="9" fillId="2" borderId="17" xfId="0" applyNumberFormat="1" applyFont="1" applyFill="1" applyBorder="1" applyAlignment="1">
      <alignment horizontal="right" vertical="center"/>
    </xf>
    <xf numFmtId="176" fontId="9" fillId="2" borderId="8" xfId="0" applyNumberFormat="1" applyFont="1" applyFill="1" applyBorder="1" applyAlignment="1" applyProtection="1">
      <alignment vertical="center"/>
      <protection locked="0"/>
    </xf>
    <xf numFmtId="176" fontId="8" fillId="2" borderId="17" xfId="0" applyNumberFormat="1" applyFont="1" applyFill="1" applyBorder="1" applyAlignment="1">
      <alignment horizontal="right" vertical="center"/>
    </xf>
    <xf numFmtId="0" fontId="15" fillId="0" borderId="26" xfId="0" applyFont="1" applyBorder="1" applyAlignment="1" applyProtection="1">
      <alignment horizontal="left" vertical="center" wrapText="1" indent="2"/>
      <protection locked="0"/>
    </xf>
    <xf numFmtId="176" fontId="16" fillId="0" borderId="7" xfId="0" applyNumberFormat="1" applyFont="1" applyBorder="1" applyAlignment="1" applyProtection="1">
      <alignment horizontal="center" vertical="center"/>
      <protection locked="0"/>
    </xf>
    <xf numFmtId="176" fontId="16" fillId="0" borderId="6" xfId="0" applyNumberFormat="1" applyFont="1" applyBorder="1" applyAlignment="1" applyProtection="1">
      <alignment vertical="center"/>
      <protection locked="0"/>
    </xf>
    <xf numFmtId="176" fontId="16" fillId="0" borderId="8" xfId="2" applyNumberFormat="1" applyFont="1" applyBorder="1" applyAlignment="1" applyProtection="1">
      <alignment horizontal="right" vertical="center"/>
      <protection locked="0"/>
    </xf>
    <xf numFmtId="176" fontId="16" fillId="2" borderId="16" xfId="2" applyNumberFormat="1" applyFont="1" applyFill="1" applyBorder="1" applyAlignment="1" applyProtection="1">
      <alignment vertical="center"/>
      <protection locked="0"/>
    </xf>
    <xf numFmtId="176" fontId="16" fillId="2" borderId="9" xfId="0" applyNumberFormat="1" applyFont="1" applyFill="1" applyBorder="1" applyAlignment="1">
      <alignment horizontal="right" vertical="center"/>
    </xf>
    <xf numFmtId="176" fontId="16" fillId="2" borderId="8" xfId="0" applyNumberFormat="1" applyFont="1" applyFill="1" applyBorder="1" applyAlignment="1" applyProtection="1">
      <alignment horizontal="right" vertical="center"/>
      <protection locked="0"/>
    </xf>
    <xf numFmtId="176" fontId="16" fillId="0" borderId="16" xfId="2" applyNumberFormat="1" applyFont="1" applyBorder="1" applyAlignment="1" applyProtection="1">
      <alignment vertical="center"/>
      <protection locked="0"/>
    </xf>
    <xf numFmtId="176" fontId="16" fillId="0" borderId="9" xfId="0" applyNumberFormat="1" applyFont="1" applyBorder="1" applyAlignment="1">
      <alignment horizontal="right" vertical="center"/>
    </xf>
    <xf numFmtId="176" fontId="16" fillId="0" borderId="8" xfId="0" applyNumberFormat="1" applyFont="1" applyBorder="1" applyAlignment="1" applyProtection="1">
      <alignment horizontal="right" vertical="center"/>
      <protection locked="0"/>
    </xf>
    <xf numFmtId="176" fontId="16" fillId="2" borderId="16" xfId="0" applyNumberFormat="1" applyFont="1" applyFill="1" applyBorder="1" applyAlignment="1" applyProtection="1">
      <alignment vertical="center"/>
      <protection locked="0"/>
    </xf>
    <xf numFmtId="176" fontId="16" fillId="2" borderId="17" xfId="0" applyNumberFormat="1" applyFont="1" applyFill="1" applyBorder="1" applyAlignment="1">
      <alignment horizontal="right" vertical="center"/>
    </xf>
    <xf numFmtId="176" fontId="16" fillId="2" borderId="8" xfId="0" applyNumberFormat="1" applyFont="1" applyFill="1" applyBorder="1" applyAlignment="1" applyProtection="1">
      <alignment vertical="center"/>
      <protection locked="0"/>
    </xf>
    <xf numFmtId="0" fontId="16" fillId="0" borderId="27" xfId="0" applyFont="1" applyBorder="1" applyAlignment="1" applyProtection="1">
      <alignment vertical="center"/>
      <protection locked="0"/>
    </xf>
    <xf numFmtId="0" fontId="15" fillId="0" borderId="28" xfId="0" applyFont="1" applyBorder="1" applyAlignment="1" applyProtection="1">
      <alignment horizontal="left" vertical="center" wrapText="1" indent="2"/>
      <protection locked="0"/>
    </xf>
    <xf numFmtId="176" fontId="16" fillId="0" borderId="29" xfId="0" applyNumberFormat="1" applyFont="1" applyBorder="1" applyAlignment="1" applyProtection="1">
      <alignment horizontal="center" vertical="center"/>
      <protection locked="0"/>
    </xf>
    <xf numFmtId="176" fontId="16" fillId="0" borderId="30" xfId="0" applyNumberFormat="1" applyFont="1" applyBorder="1" applyAlignment="1" applyProtection="1">
      <alignment vertical="center"/>
      <protection locked="0"/>
    </xf>
    <xf numFmtId="176" fontId="16" fillId="0" borderId="31" xfId="2" applyNumberFormat="1" applyFont="1" applyBorder="1" applyAlignment="1" applyProtection="1">
      <alignment horizontal="right" vertical="center"/>
      <protection locked="0"/>
    </xf>
    <xf numFmtId="176" fontId="16" fillId="2" borderId="32" xfId="2" applyNumberFormat="1" applyFont="1" applyFill="1" applyBorder="1" applyAlignment="1" applyProtection="1">
      <alignment vertical="center"/>
      <protection locked="0"/>
    </xf>
    <xf numFmtId="176" fontId="16" fillId="2" borderId="33" xfId="0" applyNumberFormat="1" applyFont="1" applyFill="1" applyBorder="1" applyAlignment="1">
      <alignment horizontal="right" vertical="center"/>
    </xf>
    <xf numFmtId="176" fontId="16" fillId="2" borderId="31" xfId="0" applyNumberFormat="1" applyFont="1" applyFill="1" applyBorder="1" applyAlignment="1" applyProtection="1">
      <alignment horizontal="right" vertical="center"/>
      <protection locked="0"/>
    </xf>
    <xf numFmtId="176" fontId="16" fillId="0" borderId="32" xfId="2" applyNumberFormat="1" applyFont="1" applyBorder="1" applyAlignment="1" applyProtection="1">
      <alignment vertical="center"/>
      <protection locked="0"/>
    </xf>
    <xf numFmtId="176" fontId="16" fillId="0" borderId="33" xfId="0" applyNumberFormat="1" applyFont="1" applyBorder="1" applyAlignment="1">
      <alignment horizontal="right" vertical="center"/>
    </xf>
    <xf numFmtId="176" fontId="16" fillId="0" borderId="31" xfId="0" applyNumberFormat="1" applyFont="1" applyBorder="1" applyAlignment="1" applyProtection="1">
      <alignment horizontal="right" vertical="center"/>
      <protection locked="0"/>
    </xf>
    <xf numFmtId="176" fontId="16" fillId="2" borderId="32" xfId="0" applyNumberFormat="1" applyFont="1" applyFill="1" applyBorder="1" applyAlignment="1" applyProtection="1">
      <alignment vertical="center"/>
      <protection locked="0"/>
    </xf>
    <xf numFmtId="176" fontId="16" fillId="2" borderId="34" xfId="0" applyNumberFormat="1" applyFont="1" applyFill="1" applyBorder="1" applyAlignment="1">
      <alignment horizontal="right" vertical="center"/>
    </xf>
    <xf numFmtId="176" fontId="16" fillId="2" borderId="31" xfId="0" applyNumberFormat="1" applyFont="1" applyFill="1" applyBorder="1" applyAlignment="1" applyProtection="1">
      <alignment vertical="center"/>
      <protection locked="0"/>
    </xf>
    <xf numFmtId="0" fontId="16" fillId="0" borderId="35" xfId="0" applyFont="1" applyBorder="1" applyAlignment="1" applyProtection="1">
      <alignment vertical="center"/>
      <protection locked="0"/>
    </xf>
    <xf numFmtId="176" fontId="9" fillId="0" borderId="16" xfId="2" applyNumberFormat="1" applyFont="1" applyFill="1" applyBorder="1" applyAlignment="1" applyProtection="1">
      <alignment vertical="center"/>
      <protection locked="0"/>
    </xf>
    <xf numFmtId="176" fontId="16" fillId="0" borderId="16" xfId="2" applyNumberFormat="1" applyFont="1" applyFill="1" applyBorder="1" applyAlignment="1" applyProtection="1">
      <alignment vertical="center"/>
      <protection locked="0"/>
    </xf>
    <xf numFmtId="176" fontId="8" fillId="0" borderId="16" xfId="2" applyNumberFormat="1" applyFont="1" applyFill="1" applyBorder="1" applyAlignment="1" applyProtection="1">
      <alignment vertical="center"/>
      <protection locked="0"/>
    </xf>
    <xf numFmtId="176" fontId="16" fillId="0" borderId="32" xfId="2" applyNumberFormat="1" applyFont="1" applyFill="1" applyBorder="1" applyAlignment="1" applyProtection="1">
      <alignment vertical="center"/>
      <protection locked="0"/>
    </xf>
    <xf numFmtId="0" fontId="17" fillId="0" borderId="0" xfId="4" applyFont="1" applyAlignment="1">
      <alignment vertical="center"/>
    </xf>
    <xf numFmtId="0" fontId="18" fillId="0" borderId="0" xfId="4" applyFont="1" applyAlignment="1">
      <alignment vertical="center"/>
    </xf>
    <xf numFmtId="0" fontId="12" fillId="0" borderId="0" xfId="4" applyFont="1" applyAlignment="1">
      <alignment horizontal="center" vertical="center" shrinkToFit="1"/>
    </xf>
    <xf numFmtId="0" fontId="18" fillId="0" borderId="0" xfId="4" applyFont="1"/>
    <xf numFmtId="0" fontId="22" fillId="0" borderId="0" xfId="4" applyFont="1"/>
    <xf numFmtId="0" fontId="23" fillId="0" borderId="0" xfId="4" applyFont="1"/>
    <xf numFmtId="0" fontId="18" fillId="0" borderId="0" xfId="4" applyFont="1" applyAlignment="1">
      <alignment vertical="center" wrapText="1"/>
    </xf>
    <xf numFmtId="0" fontId="23" fillId="0" borderId="0" xfId="4" applyFont="1" applyAlignment="1">
      <alignment horizontal="center" vertical="center" wrapText="1"/>
    </xf>
    <xf numFmtId="0" fontId="23" fillId="0" borderId="0" xfId="4" applyFont="1" applyAlignment="1">
      <alignment horizontal="center" vertical="center"/>
    </xf>
    <xf numFmtId="0" fontId="23" fillId="0" borderId="0" xfId="4" applyFont="1" applyAlignment="1">
      <alignment vertical="center"/>
    </xf>
    <xf numFmtId="179" fontId="20" fillId="0" borderId="0" xfId="4" applyNumberFormat="1" applyFont="1" applyAlignment="1">
      <alignment vertical="center"/>
    </xf>
    <xf numFmtId="0" fontId="18" fillId="0" borderId="0" xfId="4" applyFont="1" applyAlignment="1">
      <alignment horizontal="distributed" vertical="distributed" indent="1"/>
    </xf>
    <xf numFmtId="0" fontId="18" fillId="0" borderId="0" xfId="4" applyFont="1" applyAlignment="1">
      <alignment horizontal="left" vertical="center" shrinkToFit="1"/>
    </xf>
    <xf numFmtId="0" fontId="18" fillId="0" borderId="0" xfId="4" applyFont="1" applyAlignment="1">
      <alignment wrapText="1"/>
    </xf>
    <xf numFmtId="0" fontId="18" fillId="0" borderId="0" xfId="4" applyFont="1" applyAlignment="1">
      <alignment horizontal="left" vertical="center"/>
    </xf>
    <xf numFmtId="0" fontId="18" fillId="0" borderId="0" xfId="4" applyFont="1" applyAlignment="1">
      <alignment horizontal="center" vertical="center"/>
    </xf>
    <xf numFmtId="0" fontId="26" fillId="0" borderId="0" xfId="4" applyFont="1" applyAlignment="1">
      <alignment vertical="distributed"/>
    </xf>
    <xf numFmtId="0" fontId="18" fillId="0" borderId="2" xfId="4" applyFont="1" applyBorder="1" applyAlignment="1">
      <alignment horizontal="left" vertical="center"/>
    </xf>
    <xf numFmtId="0" fontId="18" fillId="0" borderId="5" xfId="4" applyFont="1" applyBorder="1" applyAlignment="1">
      <alignment horizontal="left" vertical="center"/>
    </xf>
    <xf numFmtId="0" fontId="18" fillId="0" borderId="3" xfId="4" applyFont="1" applyBorder="1" applyAlignment="1">
      <alignment vertical="center"/>
    </xf>
    <xf numFmtId="0" fontId="18" fillId="0" borderId="13" xfId="4" applyFont="1" applyBorder="1" applyAlignment="1">
      <alignment horizontal="left" vertical="center"/>
    </xf>
    <xf numFmtId="0" fontId="18" fillId="0" borderId="13" xfId="4" applyFont="1" applyBorder="1" applyAlignment="1">
      <alignment vertical="center"/>
    </xf>
    <xf numFmtId="0" fontId="26" fillId="0" borderId="0" xfId="4" applyFont="1" applyAlignment="1">
      <alignment vertical="center" textRotation="255" shrinkToFit="1"/>
    </xf>
    <xf numFmtId="0" fontId="18" fillId="0" borderId="0" xfId="4" applyFont="1" applyAlignment="1">
      <alignment vertical="center" textRotation="255"/>
    </xf>
    <xf numFmtId="0" fontId="26" fillId="0" borderId="0" xfId="4" applyFont="1" applyAlignment="1">
      <alignment vertical="center" textRotation="255"/>
    </xf>
    <xf numFmtId="0" fontId="18" fillId="0" borderId="13" xfId="4" applyFont="1" applyBorder="1" applyAlignment="1">
      <alignment shrinkToFit="1"/>
    </xf>
    <xf numFmtId="0" fontId="18" fillId="0" borderId="15" xfId="4" applyFont="1" applyBorder="1" applyAlignment="1">
      <alignment shrinkToFit="1"/>
    </xf>
    <xf numFmtId="0" fontId="18" fillId="3" borderId="13" xfId="4" applyFont="1" applyFill="1" applyBorder="1" applyAlignment="1" applyProtection="1">
      <alignment vertical="center" shrinkToFit="1"/>
      <protection locked="0"/>
    </xf>
    <xf numFmtId="0" fontId="18" fillId="3" borderId="15" xfId="4" applyFont="1" applyFill="1" applyBorder="1" applyAlignment="1" applyProtection="1">
      <alignment vertical="center" shrinkToFit="1"/>
      <protection locked="0"/>
    </xf>
    <xf numFmtId="179" fontId="20" fillId="0" borderId="4" xfId="4" applyNumberFormat="1" applyFont="1" applyBorder="1" applyAlignment="1">
      <alignment vertical="center"/>
    </xf>
    <xf numFmtId="0" fontId="29" fillId="0" borderId="4" xfId="0" applyFont="1" applyBorder="1" applyAlignment="1">
      <alignment horizontal="right" vertical="center"/>
    </xf>
    <xf numFmtId="0" fontId="26" fillId="0" borderId="4" xfId="0" applyFont="1" applyBorder="1" applyAlignment="1">
      <alignment horizontal="right" vertical="distributed"/>
    </xf>
    <xf numFmtId="0" fontId="27" fillId="0" borderId="4" xfId="0" applyFont="1" applyBorder="1" applyAlignment="1">
      <alignment horizontal="center" vertical="center"/>
    </xf>
    <xf numFmtId="0" fontId="26" fillId="0" borderId="4" xfId="0" applyFont="1" applyBorder="1" applyAlignment="1">
      <alignment horizontal="left" vertical="distributed"/>
    </xf>
    <xf numFmtId="0" fontId="26" fillId="0" borderId="44" xfId="0" applyFont="1" applyBorder="1" applyAlignment="1">
      <alignment vertical="distributed"/>
    </xf>
    <xf numFmtId="0" fontId="30" fillId="0" borderId="0" xfId="4" applyFont="1" applyAlignment="1">
      <alignment vertical="center" textRotation="255"/>
    </xf>
    <xf numFmtId="0" fontId="30" fillId="0" borderId="0" xfId="4" applyFont="1" applyAlignment="1">
      <alignment vertical="center"/>
    </xf>
    <xf numFmtId="0" fontId="30" fillId="0" borderId="0" xfId="0" applyFont="1" applyAlignment="1">
      <alignment vertical="center"/>
    </xf>
    <xf numFmtId="0" fontId="27" fillId="3" borderId="4" xfId="0" applyFont="1" applyFill="1" applyBorder="1" applyAlignment="1">
      <alignment horizontal="center" vertical="center"/>
    </xf>
    <xf numFmtId="0" fontId="31" fillId="0" borderId="10" xfId="0" applyFont="1" applyBorder="1" applyAlignment="1">
      <alignment horizontal="center" vertical="center" wrapText="1"/>
    </xf>
    <xf numFmtId="0" fontId="18" fillId="0" borderId="1" xfId="4" applyFont="1" applyBorder="1" applyAlignment="1">
      <alignment vertical="center"/>
    </xf>
    <xf numFmtId="0" fontId="18" fillId="0" borderId="2" xfId="4" applyFont="1" applyBorder="1" applyAlignment="1">
      <alignment vertical="center"/>
    </xf>
    <xf numFmtId="0" fontId="18" fillId="0" borderId="5" xfId="4" applyFont="1" applyBorder="1" applyAlignment="1">
      <alignment vertical="center"/>
    </xf>
    <xf numFmtId="0" fontId="18" fillId="0" borderId="37" xfId="4" applyFont="1" applyBorder="1" applyAlignment="1">
      <alignment vertical="center"/>
    </xf>
    <xf numFmtId="0" fontId="18" fillId="0" borderId="4" xfId="4" applyFont="1" applyBorder="1" applyAlignment="1">
      <alignment vertical="center"/>
    </xf>
    <xf numFmtId="0" fontId="18" fillId="0" borderId="15" xfId="4" applyFont="1" applyBorder="1" applyAlignment="1">
      <alignment vertical="center"/>
    </xf>
    <xf numFmtId="38" fontId="25" fillId="0" borderId="40" xfId="3" applyFont="1" applyFill="1" applyBorder="1" applyAlignment="1" applyProtection="1">
      <alignment horizontal="right" vertical="center" shrinkToFit="1"/>
    </xf>
    <xf numFmtId="38" fontId="25" fillId="0" borderId="41" xfId="3" applyFont="1" applyFill="1" applyBorder="1" applyAlignment="1" applyProtection="1">
      <alignment horizontal="right" vertical="center" shrinkToFit="1"/>
    </xf>
    <xf numFmtId="38" fontId="25" fillId="0" borderId="42" xfId="3" applyFont="1" applyFill="1" applyBorder="1" applyAlignment="1" applyProtection="1">
      <alignment horizontal="right" vertical="center" shrinkToFit="1"/>
    </xf>
    <xf numFmtId="38" fontId="25" fillId="0" borderId="54" xfId="3" applyFont="1" applyFill="1" applyBorder="1" applyAlignment="1" applyProtection="1">
      <alignment horizontal="right" vertical="center" shrinkToFit="1"/>
    </xf>
    <xf numFmtId="38" fontId="25" fillId="0" borderId="0" xfId="3" applyFont="1" applyFill="1" applyBorder="1" applyAlignment="1" applyProtection="1">
      <alignment horizontal="right" vertical="center" shrinkToFit="1"/>
    </xf>
    <xf numFmtId="38" fontId="25" fillId="0" borderId="53" xfId="3" applyFont="1" applyFill="1" applyBorder="1" applyAlignment="1" applyProtection="1">
      <alignment horizontal="right" vertical="center" shrinkToFit="1"/>
    </xf>
    <xf numFmtId="38" fontId="25" fillId="0" borderId="45" xfId="3" applyFont="1" applyFill="1" applyBorder="1" applyAlignment="1" applyProtection="1">
      <alignment horizontal="right" vertical="center" shrinkToFit="1"/>
    </xf>
    <xf numFmtId="38" fontId="25" fillId="0" borderId="46" xfId="3" applyFont="1" applyFill="1" applyBorder="1" applyAlignment="1" applyProtection="1">
      <alignment horizontal="right" vertical="center" shrinkToFit="1"/>
    </xf>
    <xf numFmtId="38" fontId="25" fillId="0" borderId="47" xfId="3" applyFont="1" applyFill="1" applyBorder="1" applyAlignment="1" applyProtection="1">
      <alignment horizontal="right" vertical="center" shrinkToFit="1"/>
    </xf>
    <xf numFmtId="0" fontId="32" fillId="0" borderId="10" xfId="4" applyFont="1" applyBorder="1" applyAlignment="1">
      <alignment horizontal="center" vertical="center" wrapText="1"/>
    </xf>
    <xf numFmtId="0" fontId="18" fillId="3" borderId="13" xfId="4" applyFont="1" applyFill="1" applyBorder="1" applyAlignment="1">
      <alignment horizontal="left" wrapText="1"/>
    </xf>
    <xf numFmtId="0" fontId="18" fillId="3" borderId="15" xfId="4" applyFont="1" applyFill="1" applyBorder="1" applyAlignment="1">
      <alignment horizontal="left" wrapText="1"/>
    </xf>
    <xf numFmtId="0" fontId="26" fillId="0" borderId="0" xfId="4" applyFont="1" applyAlignment="1">
      <alignment vertical="center"/>
    </xf>
    <xf numFmtId="0" fontId="29" fillId="0" borderId="4" xfId="4" applyFont="1" applyBorder="1" applyAlignment="1">
      <alignment horizontal="right" vertical="center"/>
    </xf>
    <xf numFmtId="0" fontId="26" fillId="0" borderId="4" xfId="4" applyFont="1" applyBorder="1" applyAlignment="1">
      <alignment horizontal="right" vertical="distributed"/>
    </xf>
    <xf numFmtId="0" fontId="27" fillId="3" borderId="4" xfId="4" applyFont="1" applyFill="1" applyBorder="1" applyAlignment="1">
      <alignment horizontal="center" vertical="center"/>
    </xf>
    <xf numFmtId="0" fontId="26" fillId="0" borderId="4" xfId="4" applyFont="1" applyBorder="1" applyAlignment="1">
      <alignment horizontal="left" vertical="distributed"/>
    </xf>
    <xf numFmtId="0" fontId="26" fillId="0" borderId="44" xfId="4" applyFont="1" applyBorder="1" applyAlignment="1">
      <alignment vertical="distributed"/>
    </xf>
    <xf numFmtId="0" fontId="27" fillId="0" borderId="4" xfId="4" applyFont="1" applyBorder="1" applyAlignment="1">
      <alignment horizontal="center" vertical="center"/>
    </xf>
    <xf numFmtId="0" fontId="24" fillId="0" borderId="0" xfId="4" applyFont="1" applyAlignment="1">
      <alignment horizontal="left" vertical="center" readingOrder="1"/>
    </xf>
    <xf numFmtId="0" fontId="24" fillId="0" borderId="4" xfId="4" applyFont="1" applyBorder="1" applyAlignment="1">
      <alignment horizontal="left" vertical="center" readingOrder="1"/>
    </xf>
    <xf numFmtId="0" fontId="18" fillId="0" borderId="10" xfId="4" applyFont="1" applyBorder="1" applyAlignment="1">
      <alignment horizontal="distributed" vertical="distributed" indent="1"/>
    </xf>
    <xf numFmtId="0" fontId="18" fillId="0" borderId="17" xfId="4" applyFont="1" applyBorder="1" applyAlignment="1">
      <alignment horizontal="distributed" vertical="distributed" indent="1"/>
    </xf>
    <xf numFmtId="0" fontId="18" fillId="0" borderId="9" xfId="4" applyFont="1" applyBorder="1" applyAlignment="1">
      <alignment horizontal="distributed" vertical="distributed" indent="1"/>
    </xf>
    <xf numFmtId="49" fontId="18" fillId="3" borderId="17" xfId="4" applyNumberFormat="1" applyFont="1" applyFill="1" applyBorder="1" applyAlignment="1" applyProtection="1">
      <alignment horizontal="left" vertical="center" shrinkToFit="1"/>
      <protection locked="0"/>
    </xf>
    <xf numFmtId="49" fontId="18" fillId="3" borderId="9" xfId="4" applyNumberFormat="1" applyFont="1" applyFill="1" applyBorder="1" applyAlignment="1" applyProtection="1">
      <alignment horizontal="left" vertical="center" shrinkToFit="1"/>
      <protection locked="0"/>
    </xf>
    <xf numFmtId="0" fontId="18" fillId="0" borderId="10" xfId="0" applyFont="1" applyBorder="1" applyAlignment="1">
      <alignment horizontal="distributed" vertical="distributed" indent="1"/>
    </xf>
    <xf numFmtId="0" fontId="18" fillId="0" borderId="17" xfId="0" applyFont="1" applyBorder="1" applyAlignment="1">
      <alignment horizontal="distributed" vertical="distributed" indent="1"/>
    </xf>
    <xf numFmtId="0" fontId="18" fillId="0" borderId="9" xfId="0" applyFont="1" applyBorder="1" applyAlignment="1">
      <alignment horizontal="distributed" vertical="distributed" indent="1"/>
    </xf>
    <xf numFmtId="0" fontId="18" fillId="0" borderId="3" xfId="4" applyFont="1" applyBorder="1" applyAlignment="1">
      <alignment horizontal="distributed" vertical="distributed" indent="1"/>
    </xf>
    <xf numFmtId="0" fontId="18" fillId="0" borderId="0" xfId="4" applyFont="1" applyAlignment="1">
      <alignment horizontal="distributed" vertical="distributed" indent="1"/>
    </xf>
    <xf numFmtId="0" fontId="18" fillId="0" borderId="13" xfId="4" applyFont="1" applyBorder="1" applyAlignment="1">
      <alignment horizontal="distributed" vertical="distributed" indent="1"/>
    </xf>
    <xf numFmtId="0" fontId="18" fillId="3" borderId="3" xfId="4" applyFont="1" applyFill="1" applyBorder="1" applyAlignment="1" applyProtection="1">
      <alignment horizontal="left" vertical="top" shrinkToFit="1"/>
      <protection locked="0"/>
    </xf>
    <xf numFmtId="0" fontId="18" fillId="3" borderId="0" xfId="4" applyFont="1" applyFill="1" applyAlignment="1" applyProtection="1">
      <alignment horizontal="left" vertical="top" shrinkToFit="1"/>
      <protection locked="0"/>
    </xf>
    <xf numFmtId="0" fontId="18" fillId="3" borderId="3" xfId="4" applyFont="1" applyFill="1" applyBorder="1" applyAlignment="1" applyProtection="1">
      <alignment horizontal="left" vertical="center" shrinkToFit="1"/>
      <protection locked="0"/>
    </xf>
    <xf numFmtId="0" fontId="18" fillId="3" borderId="0" xfId="4" applyFont="1" applyFill="1" applyAlignment="1" applyProtection="1">
      <alignment horizontal="left" vertical="center" shrinkToFit="1"/>
      <protection locked="0"/>
    </xf>
    <xf numFmtId="0" fontId="19" fillId="0" borderId="0" xfId="0" applyFont="1" applyAlignment="1">
      <alignment horizontal="center" vertical="center"/>
    </xf>
    <xf numFmtId="0" fontId="0" fillId="0" borderId="0" xfId="0"/>
    <xf numFmtId="0" fontId="23" fillId="3" borderId="0" xfId="4" applyFont="1" applyFill="1" applyAlignment="1" applyProtection="1">
      <alignment horizontal="left" vertical="center" shrinkToFit="1"/>
      <protection locked="0"/>
    </xf>
    <xf numFmtId="0" fontId="23" fillId="3" borderId="0" xfId="4" applyFont="1" applyFill="1" applyAlignment="1" applyProtection="1">
      <alignment horizontal="center" vertical="center" shrinkToFit="1"/>
      <protection locked="0"/>
    </xf>
    <xf numFmtId="0" fontId="12" fillId="0" borderId="0" xfId="4" applyFont="1" applyAlignment="1">
      <alignment horizontal="center" vertical="center" shrinkToFit="1"/>
    </xf>
    <xf numFmtId="0" fontId="23" fillId="0" borderId="0" xfId="4" applyFont="1" applyAlignment="1">
      <alignment horizontal="center" vertical="center" shrinkToFit="1"/>
    </xf>
    <xf numFmtId="181" fontId="18" fillId="3" borderId="17" xfId="0" applyNumberFormat="1" applyFont="1" applyFill="1" applyBorder="1" applyAlignment="1" applyProtection="1">
      <alignment horizontal="left" vertical="center" shrinkToFit="1"/>
      <protection locked="0"/>
    </xf>
    <xf numFmtId="181" fontId="18" fillId="3" borderId="9" xfId="0" applyNumberFormat="1" applyFont="1" applyFill="1" applyBorder="1" applyAlignment="1" applyProtection="1">
      <alignment horizontal="left" vertical="center" shrinkToFit="1"/>
      <protection locked="0"/>
    </xf>
    <xf numFmtId="181" fontId="18" fillId="0" borderId="10" xfId="0" applyNumberFormat="1" applyFont="1" applyBorder="1" applyAlignment="1" applyProtection="1">
      <alignment horizontal="center" vertical="center" shrinkToFit="1"/>
      <protection locked="0"/>
    </xf>
    <xf numFmtId="181" fontId="18" fillId="0" borderId="17" xfId="0" applyNumberFormat="1" applyFont="1" applyBorder="1" applyAlignment="1" applyProtection="1">
      <alignment horizontal="center" vertical="center" shrinkToFit="1"/>
      <protection locked="0"/>
    </xf>
    <xf numFmtId="0" fontId="18" fillId="3" borderId="10" xfId="0" applyFont="1" applyFill="1" applyBorder="1" applyAlignment="1" applyProtection="1">
      <alignment horizontal="center" vertical="center" shrinkToFit="1"/>
      <protection locked="0"/>
    </xf>
    <xf numFmtId="0" fontId="18" fillId="3" borderId="9" xfId="0" applyFont="1" applyFill="1" applyBorder="1" applyAlignment="1" applyProtection="1">
      <alignment horizontal="center" vertical="center" shrinkToFit="1"/>
      <protection locked="0"/>
    </xf>
    <xf numFmtId="0" fontId="18" fillId="3" borderId="10" xfId="4" applyFont="1" applyFill="1" applyBorder="1" applyAlignment="1" applyProtection="1">
      <alignment horizontal="left" vertical="distributed" shrinkToFit="1"/>
      <protection locked="0"/>
    </xf>
    <xf numFmtId="0" fontId="18" fillId="3" borderId="17" xfId="4" applyFont="1" applyFill="1" applyBorder="1" applyAlignment="1" applyProtection="1">
      <alignment horizontal="left" vertical="distributed" shrinkToFit="1"/>
      <protection locked="0"/>
    </xf>
    <xf numFmtId="0" fontId="18" fillId="3" borderId="9" xfId="4" applyFont="1" applyFill="1" applyBorder="1" applyAlignment="1" applyProtection="1">
      <alignment horizontal="left" vertical="distributed" shrinkToFit="1"/>
      <protection locked="0"/>
    </xf>
    <xf numFmtId="49" fontId="18" fillId="3" borderId="3" xfId="4" applyNumberFormat="1" applyFont="1" applyFill="1" applyBorder="1" applyAlignment="1" applyProtection="1">
      <alignment horizontal="left" vertical="center" shrinkToFit="1"/>
      <protection locked="0"/>
    </xf>
    <xf numFmtId="49" fontId="18" fillId="3" borderId="0" xfId="4" applyNumberFormat="1" applyFont="1" applyFill="1" applyAlignment="1" applyProtection="1">
      <alignment horizontal="left" vertical="center" shrinkToFit="1"/>
      <protection locked="0"/>
    </xf>
    <xf numFmtId="180" fontId="18" fillId="3" borderId="10" xfId="4" applyNumberFormat="1" applyFont="1" applyFill="1" applyBorder="1" applyAlignment="1" applyProtection="1">
      <alignment horizontal="left" vertical="distributed" shrinkToFit="1"/>
      <protection locked="0"/>
    </xf>
    <xf numFmtId="180" fontId="18" fillId="3" borderId="17" xfId="4" applyNumberFormat="1" applyFont="1" applyFill="1" applyBorder="1" applyAlignment="1" applyProtection="1">
      <alignment horizontal="left" vertical="distributed" shrinkToFit="1"/>
      <protection locked="0"/>
    </xf>
    <xf numFmtId="180" fontId="18" fillId="3" borderId="9" xfId="4" applyNumberFormat="1" applyFont="1" applyFill="1" applyBorder="1" applyAlignment="1" applyProtection="1">
      <alignment horizontal="left" vertical="distributed" shrinkToFit="1"/>
      <protection locked="0"/>
    </xf>
    <xf numFmtId="0" fontId="18" fillId="0" borderId="37" xfId="4" applyFont="1" applyBorder="1" applyAlignment="1">
      <alignment horizontal="distributed" vertical="distributed" indent="1"/>
    </xf>
    <xf numFmtId="0" fontId="18" fillId="0" borderId="4" xfId="4" applyFont="1" applyBorder="1" applyAlignment="1">
      <alignment horizontal="distributed" vertical="distributed" indent="1"/>
    </xf>
    <xf numFmtId="0" fontId="18" fillId="0" borderId="15" xfId="4" applyFont="1" applyBorder="1" applyAlignment="1">
      <alignment horizontal="distributed" vertical="distributed" indent="1"/>
    </xf>
    <xf numFmtId="49" fontId="18" fillId="3" borderId="37" xfId="4" applyNumberFormat="1" applyFont="1" applyFill="1" applyBorder="1" applyAlignment="1" applyProtection="1">
      <alignment horizontal="left" vertical="center" shrinkToFit="1"/>
      <protection locked="0"/>
    </xf>
    <xf numFmtId="49" fontId="18" fillId="3" borderId="4" xfId="4" applyNumberFormat="1" applyFont="1" applyFill="1" applyBorder="1" applyAlignment="1" applyProtection="1">
      <alignment horizontal="left" vertical="center" shrinkToFit="1"/>
      <protection locked="0"/>
    </xf>
    <xf numFmtId="38" fontId="25" fillId="3" borderId="1" xfId="3" applyFont="1" applyFill="1" applyBorder="1" applyAlignment="1" applyProtection="1">
      <alignment vertical="center" shrinkToFit="1"/>
      <protection locked="0"/>
    </xf>
    <xf numFmtId="38" fontId="25" fillId="3" borderId="2" xfId="3" applyFont="1" applyFill="1" applyBorder="1" applyAlignment="1" applyProtection="1">
      <alignment vertical="center" shrinkToFit="1"/>
      <protection locked="0"/>
    </xf>
    <xf numFmtId="38" fontId="25" fillId="0" borderId="10" xfId="3" applyFont="1" applyFill="1" applyBorder="1" applyAlignment="1" applyProtection="1">
      <alignment horizontal="right" vertical="center" shrinkToFit="1"/>
    </xf>
    <xf numFmtId="38" fontId="25" fillId="0" borderId="17" xfId="3" applyFont="1" applyFill="1" applyBorder="1" applyAlignment="1" applyProtection="1">
      <alignment horizontal="right" vertical="center" shrinkToFit="1"/>
    </xf>
    <xf numFmtId="38" fontId="25" fillId="0" borderId="9" xfId="3" applyFont="1" applyFill="1" applyBorder="1" applyAlignment="1" applyProtection="1">
      <alignment horizontal="right" vertical="center" shrinkToFit="1"/>
    </xf>
    <xf numFmtId="38" fontId="25" fillId="3" borderId="10" xfId="3" applyFont="1" applyFill="1" applyBorder="1" applyAlignment="1" applyProtection="1">
      <alignment vertical="center" shrinkToFit="1"/>
      <protection locked="0"/>
    </xf>
    <xf numFmtId="38" fontId="25" fillId="3" borderId="17" xfId="3" applyFont="1" applyFill="1" applyBorder="1" applyAlignment="1" applyProtection="1">
      <alignment vertical="center" shrinkToFit="1"/>
      <protection locked="0"/>
    </xf>
    <xf numFmtId="38" fontId="25" fillId="3" borderId="9" xfId="3" applyFont="1" applyFill="1" applyBorder="1" applyAlignment="1" applyProtection="1">
      <alignment vertical="center" shrinkToFit="1"/>
      <protection locked="0"/>
    </xf>
    <xf numFmtId="0" fontId="25" fillId="0" borderId="1" xfId="4" applyFont="1" applyBorder="1" applyAlignment="1">
      <alignment horizontal="center" vertical="center" shrinkToFit="1"/>
    </xf>
    <xf numFmtId="0" fontId="25" fillId="0" borderId="2" xfId="4" applyFont="1" applyBorder="1" applyAlignment="1">
      <alignment horizontal="center" vertical="center" shrinkToFit="1"/>
    </xf>
    <xf numFmtId="0" fontId="25" fillId="0" borderId="5" xfId="4" applyFont="1" applyBorder="1" applyAlignment="1">
      <alignment horizontal="center" vertical="center" shrinkToFit="1"/>
    </xf>
    <xf numFmtId="0" fontId="25" fillId="0" borderId="1" xfId="4" applyFont="1" applyBorder="1" applyAlignment="1">
      <alignment horizontal="center" vertical="center"/>
    </xf>
    <xf numFmtId="0" fontId="25" fillId="0" borderId="2" xfId="4" applyFont="1" applyBorder="1" applyAlignment="1">
      <alignment horizontal="center" vertical="center"/>
    </xf>
    <xf numFmtId="0" fontId="25" fillId="0" borderId="5" xfId="4" applyFont="1" applyBorder="1" applyAlignment="1">
      <alignment horizontal="center" vertical="center"/>
    </xf>
    <xf numFmtId="38" fontId="25" fillId="0" borderId="1" xfId="3" applyFont="1" applyFill="1" applyBorder="1" applyAlignment="1" applyProtection="1">
      <alignment horizontal="right" vertical="center" shrinkToFit="1"/>
    </xf>
    <xf numFmtId="38" fontId="25" fillId="0" borderId="2" xfId="3" applyFont="1" applyFill="1" applyBorder="1" applyAlignment="1" applyProtection="1">
      <alignment horizontal="right" vertical="center" shrinkToFit="1"/>
    </xf>
    <xf numFmtId="38" fontId="25" fillId="0" borderId="40" xfId="3" applyFont="1" applyFill="1" applyBorder="1" applyAlignment="1" applyProtection="1">
      <alignment horizontal="right" vertical="center" shrinkToFit="1"/>
    </xf>
    <xf numFmtId="38" fontId="25" fillId="0" borderId="41" xfId="3" applyFont="1" applyFill="1" applyBorder="1" applyAlignment="1" applyProtection="1">
      <alignment horizontal="right" vertical="center" shrinkToFit="1"/>
    </xf>
    <xf numFmtId="38" fontId="25" fillId="0" borderId="42" xfId="3" applyFont="1" applyFill="1" applyBorder="1" applyAlignment="1" applyProtection="1">
      <alignment horizontal="right" vertical="center" shrinkToFit="1"/>
    </xf>
    <xf numFmtId="0" fontId="18" fillId="0" borderId="13" xfId="4" applyFont="1" applyBorder="1" applyAlignment="1">
      <alignment horizontal="center" vertical="center" shrinkToFit="1"/>
    </xf>
    <xf numFmtId="0" fontId="18" fillId="0" borderId="10" xfId="4" applyFont="1" applyBorder="1" applyAlignment="1">
      <alignment horizontal="left" vertical="distributed" shrinkToFit="1"/>
    </xf>
    <xf numFmtId="0" fontId="18" fillId="0" borderId="17" xfId="4" applyFont="1" applyBorder="1" applyAlignment="1">
      <alignment horizontal="left" vertical="distributed" shrinkToFit="1"/>
    </xf>
    <xf numFmtId="0" fontId="18" fillId="0" borderId="9" xfId="4" applyFont="1" applyBorder="1" applyAlignment="1">
      <alignment horizontal="left" vertical="distributed" shrinkToFit="1"/>
    </xf>
    <xf numFmtId="0" fontId="18" fillId="0" borderId="3" xfId="4" applyFont="1" applyBorder="1" applyAlignment="1">
      <alignment horizontal="left" vertical="center" shrinkToFit="1"/>
    </xf>
    <xf numFmtId="0" fontId="18" fillId="0" borderId="0" xfId="4" applyFont="1" applyAlignment="1">
      <alignment horizontal="left" vertical="center" shrinkToFit="1"/>
    </xf>
    <xf numFmtId="0" fontId="18" fillId="0" borderId="17" xfId="4" applyFont="1" applyBorder="1" applyAlignment="1">
      <alignment horizontal="left" vertical="center" shrinkToFit="1"/>
    </xf>
    <xf numFmtId="0" fontId="18" fillId="0" borderId="9" xfId="4" applyFont="1" applyBorder="1" applyAlignment="1">
      <alignment horizontal="left" vertical="center" shrinkToFit="1"/>
    </xf>
    <xf numFmtId="0" fontId="18" fillId="0" borderId="1" xfId="4" applyFont="1" applyBorder="1" applyAlignment="1">
      <alignment horizontal="left" vertical="center" shrinkToFit="1"/>
    </xf>
    <xf numFmtId="0" fontId="18" fillId="0" borderId="2" xfId="4" applyFont="1" applyBorder="1" applyAlignment="1">
      <alignment horizontal="left" vertical="center" shrinkToFit="1"/>
    </xf>
    <xf numFmtId="181" fontId="18" fillId="0" borderId="17" xfId="0" applyNumberFormat="1" applyFont="1" applyBorder="1" applyAlignment="1" applyProtection="1">
      <alignment horizontal="left" vertical="center" shrinkToFit="1"/>
      <protection locked="0"/>
    </xf>
    <xf numFmtId="181" fontId="18" fillId="0" borderId="9" xfId="0" applyNumberFormat="1" applyFont="1" applyBorder="1" applyAlignment="1" applyProtection="1">
      <alignment horizontal="left" vertical="center" shrinkToFit="1"/>
      <protection locked="0"/>
    </xf>
    <xf numFmtId="0" fontId="18" fillId="0" borderId="10" xfId="0" applyFont="1" applyBorder="1" applyAlignment="1" applyProtection="1">
      <alignment horizontal="center" vertical="center" shrinkToFit="1"/>
      <protection locked="0"/>
    </xf>
    <xf numFmtId="0" fontId="18" fillId="0" borderId="9" xfId="0" applyFont="1" applyBorder="1" applyAlignment="1" applyProtection="1">
      <alignment horizontal="center" vertical="center" shrinkToFit="1"/>
      <protection locked="0"/>
    </xf>
    <xf numFmtId="180" fontId="18" fillId="0" borderId="10" xfId="4" applyNumberFormat="1" applyFont="1" applyBorder="1" applyAlignment="1">
      <alignment horizontal="left" vertical="distributed" shrinkToFit="1"/>
    </xf>
    <xf numFmtId="180" fontId="18" fillId="0" borderId="17" xfId="4" applyNumberFormat="1" applyFont="1" applyBorder="1" applyAlignment="1">
      <alignment horizontal="left" vertical="distributed" shrinkToFit="1"/>
    </xf>
    <xf numFmtId="180" fontId="18" fillId="0" borderId="9" xfId="4" applyNumberFormat="1" applyFont="1" applyBorder="1" applyAlignment="1">
      <alignment horizontal="left" vertical="distributed" shrinkToFit="1"/>
    </xf>
    <xf numFmtId="0" fontId="18" fillId="0" borderId="37" xfId="4" applyFont="1" applyBorder="1" applyAlignment="1">
      <alignment horizontal="left" vertical="center" shrinkToFit="1"/>
    </xf>
    <xf numFmtId="0" fontId="18" fillId="0" borderId="4" xfId="4" applyFont="1" applyBorder="1" applyAlignment="1">
      <alignment horizontal="left" vertical="center" shrinkToFit="1"/>
    </xf>
    <xf numFmtId="38" fontId="25" fillId="0" borderId="1" xfId="3" applyFont="1" applyFill="1" applyBorder="1" applyAlignment="1" applyProtection="1">
      <alignment vertical="center" shrinkToFit="1"/>
    </xf>
    <xf numFmtId="38" fontId="25" fillId="0" borderId="2" xfId="3" applyFont="1" applyFill="1" applyBorder="1" applyAlignment="1" applyProtection="1">
      <alignment vertical="center" shrinkToFit="1"/>
    </xf>
    <xf numFmtId="38" fontId="25" fillId="0" borderId="10" xfId="3" applyFont="1" applyFill="1" applyBorder="1" applyAlignment="1" applyProtection="1">
      <alignment vertical="center" shrinkToFit="1"/>
    </xf>
    <xf numFmtId="38" fontId="25" fillId="0" borderId="17" xfId="3" applyFont="1" applyFill="1" applyBorder="1" applyAlignment="1" applyProtection="1">
      <alignment vertical="center" shrinkToFit="1"/>
    </xf>
    <xf numFmtId="38" fontId="25" fillId="0" borderId="9" xfId="3" applyFont="1" applyFill="1" applyBorder="1" applyAlignment="1" applyProtection="1">
      <alignment vertical="center" shrinkToFit="1"/>
    </xf>
    <xf numFmtId="0" fontId="25" fillId="0" borderId="1" xfId="0" applyFont="1" applyBorder="1" applyAlignment="1">
      <alignment horizontal="left" vertical="distributed"/>
    </xf>
    <xf numFmtId="0" fontId="25" fillId="0" borderId="2" xfId="0" applyFont="1" applyBorder="1" applyAlignment="1">
      <alignment horizontal="left" vertical="distributed"/>
    </xf>
    <xf numFmtId="0" fontId="25" fillId="0" borderId="3" xfId="0" applyFont="1" applyBorder="1" applyAlignment="1">
      <alignment horizontal="left" vertical="distributed"/>
    </xf>
    <xf numFmtId="0" fontId="25" fillId="0" borderId="0" xfId="0" applyFont="1" applyAlignment="1">
      <alignment horizontal="left" vertical="distributed"/>
    </xf>
    <xf numFmtId="0" fontId="25" fillId="0" borderId="37" xfId="0" applyFont="1" applyBorder="1" applyAlignment="1">
      <alignment horizontal="left" vertical="distributed"/>
    </xf>
    <xf numFmtId="0" fontId="25" fillId="0" borderId="4" xfId="0" applyFont="1" applyBorder="1" applyAlignment="1">
      <alignment horizontal="left" vertical="distributed"/>
    </xf>
    <xf numFmtId="0" fontId="29" fillId="0" borderId="2" xfId="0" applyFont="1" applyBorder="1" applyAlignment="1">
      <alignment horizontal="center"/>
    </xf>
    <xf numFmtId="0" fontId="29" fillId="0" borderId="0" xfId="0" applyFont="1" applyAlignment="1">
      <alignment horizontal="center"/>
    </xf>
    <xf numFmtId="0" fontId="29" fillId="0" borderId="4" xfId="0" applyFont="1" applyBorder="1" applyAlignment="1">
      <alignment horizontal="center"/>
    </xf>
    <xf numFmtId="0" fontId="26" fillId="0" borderId="2" xfId="0" applyFont="1" applyBorder="1" applyAlignment="1">
      <alignment horizontal="center" vertical="distributed"/>
    </xf>
    <xf numFmtId="0" fontId="26" fillId="0" borderId="43" xfId="0" applyFont="1" applyBorder="1" applyAlignment="1">
      <alignment horizontal="center" vertical="distributed"/>
    </xf>
    <xf numFmtId="0" fontId="26" fillId="0" borderId="0" xfId="0" applyFont="1" applyAlignment="1">
      <alignment horizontal="center" vertical="distributed"/>
    </xf>
    <xf numFmtId="0" fontId="26" fillId="0" borderId="53" xfId="0" applyFont="1" applyBorder="1" applyAlignment="1">
      <alignment horizontal="center" vertical="distributed"/>
    </xf>
    <xf numFmtId="38" fontId="25" fillId="0" borderId="54" xfId="3" applyFont="1" applyFill="1" applyBorder="1" applyAlignment="1" applyProtection="1">
      <alignment horizontal="right" vertical="center" shrinkToFit="1"/>
    </xf>
    <xf numFmtId="38" fontId="25" fillId="0" borderId="0" xfId="3" applyFont="1" applyFill="1" applyBorder="1" applyAlignment="1" applyProtection="1">
      <alignment horizontal="right" vertical="center" shrinkToFit="1"/>
    </xf>
    <xf numFmtId="38" fontId="25" fillId="0" borderId="53" xfId="3" applyFont="1" applyFill="1" applyBorder="1" applyAlignment="1" applyProtection="1">
      <alignment horizontal="right" vertical="center" shrinkToFit="1"/>
    </xf>
    <xf numFmtId="38" fontId="25" fillId="0" borderId="45" xfId="3" applyFont="1" applyFill="1" applyBorder="1" applyAlignment="1" applyProtection="1">
      <alignment horizontal="right" vertical="center" shrinkToFit="1"/>
    </xf>
    <xf numFmtId="38" fontId="25" fillId="0" borderId="46" xfId="3" applyFont="1" applyFill="1" applyBorder="1" applyAlignment="1" applyProtection="1">
      <alignment horizontal="right" vertical="center" shrinkToFit="1"/>
    </xf>
    <xf numFmtId="38" fontId="25" fillId="0" borderId="47" xfId="3" applyFont="1" applyFill="1" applyBorder="1" applyAlignment="1" applyProtection="1">
      <alignment horizontal="right" vertical="center" shrinkToFit="1"/>
    </xf>
    <xf numFmtId="0" fontId="25" fillId="0" borderId="10" xfId="0" applyFont="1" applyBorder="1" applyAlignment="1">
      <alignment horizontal="left" vertical="distributed"/>
    </xf>
    <xf numFmtId="0" fontId="25" fillId="0" borderId="17" xfId="0" applyFont="1" applyBorder="1" applyAlignment="1">
      <alignment horizontal="left" vertical="distributed"/>
    </xf>
    <xf numFmtId="0" fontId="25" fillId="0" borderId="48" xfId="0" applyFont="1" applyBorder="1" applyAlignment="1">
      <alignment horizontal="left" vertical="distributed"/>
    </xf>
    <xf numFmtId="38" fontId="25" fillId="0" borderId="49" xfId="3" applyFont="1" applyFill="1" applyBorder="1" applyAlignment="1" applyProtection="1">
      <alignment horizontal="right" vertical="center" shrinkToFit="1"/>
    </xf>
    <xf numFmtId="38" fontId="25" fillId="0" borderId="50" xfId="3" applyFont="1" applyFill="1" applyBorder="1" applyAlignment="1" applyProtection="1">
      <alignment horizontal="right" vertical="center" shrinkToFit="1"/>
    </xf>
    <xf numFmtId="38" fontId="25" fillId="0" borderId="51" xfId="3" applyFont="1" applyFill="1" applyBorder="1" applyAlignment="1" applyProtection="1">
      <alignment horizontal="right" vertical="center" shrinkToFit="1"/>
    </xf>
    <xf numFmtId="0" fontId="18" fillId="0" borderId="1" xfId="4" applyFont="1" applyBorder="1" applyAlignment="1">
      <alignment horizontal="center" vertical="center" shrinkToFit="1"/>
    </xf>
    <xf numFmtId="0" fontId="18" fillId="0" borderId="2" xfId="4" applyFont="1" applyBorder="1" applyAlignment="1">
      <alignment horizontal="center" vertical="center" shrinkToFit="1"/>
    </xf>
    <xf numFmtId="0" fontId="18" fillId="0" borderId="5" xfId="4" applyFont="1" applyBorder="1" applyAlignment="1">
      <alignment horizontal="center" vertical="center" shrinkToFit="1"/>
    </xf>
    <xf numFmtId="0" fontId="18" fillId="0" borderId="37" xfId="4" applyFont="1" applyBorder="1" applyAlignment="1">
      <alignment horizontal="center" vertical="center" shrinkToFit="1"/>
    </xf>
    <xf numFmtId="0" fontId="18" fillId="0" borderId="4" xfId="4" applyFont="1" applyBorder="1" applyAlignment="1">
      <alignment horizontal="center" vertical="center" shrinkToFit="1"/>
    </xf>
    <xf numFmtId="0" fontId="18" fillId="0" borderId="15" xfId="4" applyFont="1" applyBorder="1" applyAlignment="1">
      <alignment horizontal="center" vertical="center" shrinkToFit="1"/>
    </xf>
    <xf numFmtId="0" fontId="18" fillId="0" borderId="0" xfId="4" applyFont="1" applyAlignment="1">
      <alignment horizontal="center" vertical="center"/>
    </xf>
    <xf numFmtId="0" fontId="18" fillId="0" borderId="11" xfId="4" applyFont="1" applyBorder="1" applyAlignment="1">
      <alignment horizontal="center" vertical="center"/>
    </xf>
    <xf numFmtId="0" fontId="18" fillId="0" borderId="52" xfId="4" applyFont="1" applyBorder="1" applyAlignment="1">
      <alignment horizontal="center" vertical="center"/>
    </xf>
    <xf numFmtId="0" fontId="18" fillId="0" borderId="6" xfId="4" applyFont="1" applyBorder="1" applyAlignment="1">
      <alignment horizontal="center" vertical="center"/>
    </xf>
    <xf numFmtId="0" fontId="28" fillId="0" borderId="3" xfId="0" applyFont="1" applyBorder="1" applyAlignment="1" applyProtection="1">
      <alignment horizontal="left" vertical="center" wrapText="1" shrinkToFit="1"/>
      <protection locked="0"/>
    </xf>
    <xf numFmtId="0" fontId="28" fillId="0" borderId="0" xfId="0" applyFont="1" applyAlignment="1" applyProtection="1">
      <alignment horizontal="left" vertical="center" wrapText="1" shrinkToFit="1"/>
      <protection locked="0"/>
    </xf>
    <xf numFmtId="0" fontId="28" fillId="0" borderId="13" xfId="0" applyFont="1" applyBorder="1" applyAlignment="1" applyProtection="1">
      <alignment horizontal="left" vertical="center" wrapText="1" shrinkToFit="1"/>
      <protection locked="0"/>
    </xf>
    <xf numFmtId="0" fontId="28" fillId="0" borderId="37" xfId="0" applyFont="1" applyBorder="1" applyAlignment="1" applyProtection="1">
      <alignment horizontal="left" vertical="center" wrapText="1" shrinkToFit="1"/>
      <protection locked="0"/>
    </xf>
    <xf numFmtId="0" fontId="28" fillId="0" borderId="4" xfId="0" applyFont="1" applyBorder="1" applyAlignment="1" applyProtection="1">
      <alignment horizontal="left" vertical="center" wrapText="1" shrinkToFit="1"/>
      <protection locked="0"/>
    </xf>
    <xf numFmtId="0" fontId="28" fillId="0" borderId="15" xfId="0" applyFont="1" applyBorder="1" applyAlignment="1" applyProtection="1">
      <alignment horizontal="left" vertical="center" wrapText="1" shrinkToFit="1"/>
      <protection locked="0"/>
    </xf>
    <xf numFmtId="0" fontId="23" fillId="0" borderId="0" xfId="4" applyFont="1" applyAlignment="1">
      <alignment horizontal="center" vertical="center"/>
    </xf>
    <xf numFmtId="0" fontId="25" fillId="0" borderId="10"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7" xfId="0" applyFont="1" applyBorder="1" applyAlignment="1">
      <alignment horizontal="center" vertical="center" shrinkToFit="1"/>
    </xf>
    <xf numFmtId="182" fontId="25" fillId="3" borderId="6" xfId="0" applyNumberFormat="1" applyFont="1" applyFill="1" applyBorder="1" applyAlignment="1">
      <alignment horizontal="center" vertical="center"/>
    </xf>
    <xf numFmtId="0" fontId="25" fillId="3" borderId="6" xfId="0" applyFont="1" applyFill="1" applyBorder="1" applyAlignment="1">
      <alignment horizontal="left" vertical="center" shrinkToFit="1"/>
    </xf>
    <xf numFmtId="0" fontId="28" fillId="0" borderId="1" xfId="0" applyFont="1" applyBorder="1" applyAlignment="1" applyProtection="1">
      <alignment horizontal="left" vertical="center" wrapText="1" shrinkToFit="1"/>
      <protection locked="0"/>
    </xf>
    <xf numFmtId="0" fontId="28" fillId="0" borderId="2" xfId="0" applyFont="1" applyBorder="1" applyAlignment="1" applyProtection="1">
      <alignment horizontal="left" vertical="center" wrapText="1" shrinkToFit="1"/>
      <protection locked="0"/>
    </xf>
    <xf numFmtId="0" fontId="28" fillId="0" borderId="5" xfId="0" applyFont="1" applyBorder="1" applyAlignment="1" applyProtection="1">
      <alignment horizontal="left" vertical="center" wrapText="1" shrinkToFit="1"/>
      <protection locked="0"/>
    </xf>
    <xf numFmtId="0" fontId="18" fillId="0" borderId="14" xfId="4" applyFont="1" applyBorder="1" applyAlignment="1">
      <alignment horizontal="center" vertical="center"/>
    </xf>
    <xf numFmtId="0" fontId="18" fillId="0" borderId="1" xfId="4" applyFont="1" applyBorder="1" applyAlignment="1">
      <alignment horizontal="center" vertical="center"/>
    </xf>
    <xf numFmtId="0" fontId="18" fillId="0" borderId="2" xfId="4" applyFont="1" applyBorder="1" applyAlignment="1">
      <alignment horizontal="center" vertical="center"/>
    </xf>
    <xf numFmtId="0" fontId="18" fillId="0" borderId="3" xfId="4" applyFont="1" applyBorder="1" applyAlignment="1">
      <alignment horizontal="center" vertical="center"/>
    </xf>
    <xf numFmtId="0" fontId="18" fillId="0" borderId="6" xfId="4" applyFont="1" applyBorder="1" applyAlignment="1">
      <alignment horizontal="center" vertical="center" shrinkToFit="1"/>
    </xf>
    <xf numFmtId="182" fontId="25" fillId="0" borderId="10" xfId="0" applyNumberFormat="1" applyFont="1" applyBorder="1" applyAlignment="1">
      <alignment horizontal="center" vertical="center" shrinkToFit="1"/>
    </xf>
    <xf numFmtId="182" fontId="25" fillId="0" borderId="9" xfId="0" applyNumberFormat="1" applyFont="1" applyBorder="1" applyAlignment="1">
      <alignment horizontal="center" vertical="center" shrinkToFit="1"/>
    </xf>
    <xf numFmtId="0" fontId="25" fillId="0" borderId="10" xfId="0" applyFont="1" applyBorder="1" applyAlignment="1">
      <alignment horizontal="left" vertical="center" shrinkToFit="1"/>
    </xf>
    <xf numFmtId="0" fontId="25" fillId="0" borderId="17" xfId="0" applyFont="1" applyBorder="1" applyAlignment="1">
      <alignment horizontal="left" vertical="center" shrinkToFit="1"/>
    </xf>
    <xf numFmtId="0" fontId="25" fillId="0" borderId="9" xfId="0" applyFont="1" applyBorder="1" applyAlignment="1">
      <alignment horizontal="left" vertical="center" shrinkToFit="1"/>
    </xf>
    <xf numFmtId="0" fontId="28" fillId="3" borderId="1" xfId="0" applyFont="1" applyFill="1" applyBorder="1" applyAlignment="1" applyProtection="1">
      <alignment horizontal="left" vertical="center" wrapText="1" shrinkToFit="1"/>
      <protection locked="0"/>
    </xf>
    <xf numFmtId="0" fontId="28" fillId="3" borderId="2" xfId="0" applyFont="1" applyFill="1" applyBorder="1" applyAlignment="1" applyProtection="1">
      <alignment horizontal="left" vertical="center" wrapText="1" shrinkToFit="1"/>
      <protection locked="0"/>
    </xf>
    <xf numFmtId="0" fontId="28" fillId="3" borderId="5" xfId="0" applyFont="1" applyFill="1" applyBorder="1" applyAlignment="1" applyProtection="1">
      <alignment horizontal="left" vertical="center" wrapText="1" shrinkToFit="1"/>
      <protection locked="0"/>
    </xf>
    <xf numFmtId="0" fontId="28" fillId="3" borderId="3" xfId="0" applyFont="1" applyFill="1" applyBorder="1" applyAlignment="1" applyProtection="1">
      <alignment horizontal="left" vertical="center" wrapText="1" shrinkToFit="1"/>
      <protection locked="0"/>
    </xf>
    <xf numFmtId="0" fontId="28" fillId="3" borderId="0" xfId="0" applyFont="1" applyFill="1" applyAlignment="1" applyProtection="1">
      <alignment horizontal="left" vertical="center" wrapText="1" shrinkToFit="1"/>
      <protection locked="0"/>
    </xf>
    <xf numFmtId="0" fontId="28" fillId="3" borderId="13" xfId="0" applyFont="1" applyFill="1" applyBorder="1" applyAlignment="1" applyProtection="1">
      <alignment horizontal="left" vertical="center" wrapText="1" shrinkToFit="1"/>
      <protection locked="0"/>
    </xf>
    <xf numFmtId="0" fontId="28" fillId="3" borderId="37" xfId="0" applyFont="1" applyFill="1" applyBorder="1" applyAlignment="1" applyProtection="1">
      <alignment horizontal="left" vertical="center" wrapText="1" shrinkToFit="1"/>
      <protection locked="0"/>
    </xf>
    <xf numFmtId="0" fontId="28" fillId="3" borderId="4" xfId="0" applyFont="1" applyFill="1" applyBorder="1" applyAlignment="1" applyProtection="1">
      <alignment horizontal="left" vertical="center" wrapText="1" shrinkToFit="1"/>
      <protection locked="0"/>
    </xf>
    <xf numFmtId="0" fontId="28" fillId="3" borderId="15" xfId="0" applyFont="1" applyFill="1" applyBorder="1" applyAlignment="1" applyProtection="1">
      <alignment horizontal="left" vertical="center" wrapText="1" shrinkToFit="1"/>
      <protection locked="0"/>
    </xf>
    <xf numFmtId="0" fontId="18" fillId="0" borderId="0" xfId="4" applyFont="1" applyAlignment="1">
      <alignment horizontal="center" vertical="center" shrinkToFit="1"/>
    </xf>
    <xf numFmtId="0" fontId="18" fillId="0" borderId="10" xfId="4"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8" fillId="0" borderId="3" xfId="4" applyFont="1" applyBorder="1" applyAlignment="1" applyProtection="1">
      <alignment horizontal="left" vertical="center" wrapText="1" shrinkToFit="1"/>
      <protection locked="0"/>
    </xf>
    <xf numFmtId="0" fontId="28" fillId="0" borderId="0" xfId="4" applyFont="1" applyAlignment="1" applyProtection="1">
      <alignment horizontal="left" vertical="center" wrapText="1" shrinkToFit="1"/>
      <protection locked="0"/>
    </xf>
    <xf numFmtId="0" fontId="28" fillId="0" borderId="13" xfId="4" applyFont="1" applyBorder="1" applyAlignment="1" applyProtection="1">
      <alignment horizontal="left" vertical="center" wrapText="1" shrinkToFit="1"/>
      <protection locked="0"/>
    </xf>
    <xf numFmtId="0" fontId="28" fillId="0" borderId="37" xfId="4" applyFont="1" applyBorder="1" applyAlignment="1" applyProtection="1">
      <alignment horizontal="left" vertical="center" wrapText="1" shrinkToFit="1"/>
      <protection locked="0"/>
    </xf>
    <xf numFmtId="0" fontId="28" fillId="0" borderId="4" xfId="4" applyFont="1" applyBorder="1" applyAlignment="1" applyProtection="1">
      <alignment horizontal="left" vertical="center" wrapText="1" shrinkToFit="1"/>
      <protection locked="0"/>
    </xf>
    <xf numFmtId="0" fontId="28" fillId="0" borderId="15" xfId="4" applyFont="1" applyBorder="1" applyAlignment="1" applyProtection="1">
      <alignment horizontal="left" vertical="center" wrapText="1" shrinkToFit="1"/>
      <protection locked="0"/>
    </xf>
    <xf numFmtId="0" fontId="28" fillId="0" borderId="1" xfId="4" applyFont="1" applyBorder="1" applyAlignment="1" applyProtection="1">
      <alignment horizontal="left" vertical="center" wrapText="1" shrinkToFit="1"/>
      <protection locked="0"/>
    </xf>
    <xf numFmtId="0" fontId="28" fillId="0" borderId="2" xfId="4" applyFont="1" applyBorder="1" applyAlignment="1" applyProtection="1">
      <alignment horizontal="left" vertical="center" wrapText="1" shrinkToFit="1"/>
      <protection locked="0"/>
    </xf>
    <xf numFmtId="0" fontId="28" fillId="0" borderId="5" xfId="4" applyFont="1" applyBorder="1" applyAlignment="1" applyProtection="1">
      <alignment horizontal="left" vertical="center" wrapText="1" shrinkToFit="1"/>
      <protection locked="0"/>
    </xf>
    <xf numFmtId="0" fontId="25" fillId="0" borderId="10" xfId="4" applyFont="1" applyBorder="1" applyAlignment="1">
      <alignment horizontal="left" vertical="distributed"/>
    </xf>
    <xf numFmtId="0" fontId="25" fillId="0" borderId="17" xfId="4" applyFont="1" applyBorder="1" applyAlignment="1">
      <alignment horizontal="left" vertical="distributed"/>
    </xf>
    <xf numFmtId="0" fontId="25" fillId="0" borderId="48" xfId="4" applyFont="1" applyBorder="1" applyAlignment="1">
      <alignment horizontal="left" vertical="distributed"/>
    </xf>
    <xf numFmtId="0" fontId="25" fillId="0" borderId="1" xfId="4" applyFont="1" applyBorder="1" applyAlignment="1">
      <alignment horizontal="left" vertical="distributed"/>
    </xf>
    <xf numFmtId="0" fontId="25" fillId="0" borderId="2" xfId="4" applyFont="1" applyBorder="1" applyAlignment="1">
      <alignment horizontal="left" vertical="distributed"/>
    </xf>
    <xf numFmtId="0" fontId="25" fillId="0" borderId="3" xfId="4" applyFont="1" applyBorder="1" applyAlignment="1">
      <alignment horizontal="left" vertical="distributed"/>
    </xf>
    <xf numFmtId="0" fontId="25" fillId="0" borderId="0" xfId="4" applyFont="1" applyAlignment="1">
      <alignment horizontal="left" vertical="distributed"/>
    </xf>
    <xf numFmtId="0" fontId="25" fillId="0" borderId="37" xfId="4" applyFont="1" applyBorder="1" applyAlignment="1">
      <alignment horizontal="left" vertical="distributed"/>
    </xf>
    <xf numFmtId="0" fontId="25" fillId="0" borderId="4" xfId="4" applyFont="1" applyBorder="1" applyAlignment="1">
      <alignment horizontal="left" vertical="distributed"/>
    </xf>
    <xf numFmtId="0" fontId="29" fillId="0" borderId="2" xfId="4" applyFont="1" applyBorder="1" applyAlignment="1">
      <alignment horizontal="center"/>
    </xf>
    <xf numFmtId="0" fontId="29" fillId="0" borderId="0" xfId="4" applyFont="1" applyAlignment="1">
      <alignment horizontal="center"/>
    </xf>
    <xf numFmtId="0" fontId="29" fillId="0" borderId="4" xfId="4" applyFont="1" applyBorder="1" applyAlignment="1">
      <alignment horizontal="center"/>
    </xf>
    <xf numFmtId="0" fontId="26" fillId="0" borderId="2" xfId="4" applyFont="1" applyBorder="1" applyAlignment="1">
      <alignment horizontal="center" vertical="distributed"/>
    </xf>
    <xf numFmtId="0" fontId="26" fillId="0" borderId="43" xfId="4" applyFont="1" applyBorder="1" applyAlignment="1">
      <alignment horizontal="center" vertical="distributed"/>
    </xf>
    <xf numFmtId="0" fontId="26" fillId="0" borderId="0" xfId="4" applyFont="1" applyAlignment="1">
      <alignment horizontal="center" vertical="distributed"/>
    </xf>
    <xf numFmtId="0" fontId="26" fillId="0" borderId="53" xfId="4" applyFont="1" applyBorder="1" applyAlignment="1">
      <alignment horizontal="center" vertical="distributed"/>
    </xf>
    <xf numFmtId="182" fontId="25" fillId="0" borderId="10" xfId="4" applyNumberFormat="1" applyFont="1" applyBorder="1" applyAlignment="1">
      <alignment horizontal="center" vertical="center" shrinkToFit="1"/>
    </xf>
    <xf numFmtId="182" fontId="25" fillId="0" borderId="9" xfId="4" applyNumberFormat="1" applyFont="1" applyBorder="1" applyAlignment="1">
      <alignment horizontal="center" vertical="center" shrinkToFit="1"/>
    </xf>
    <xf numFmtId="0" fontId="25" fillId="0" borderId="10" xfId="4" applyFont="1" applyBorder="1" applyAlignment="1">
      <alignment horizontal="left" vertical="center" shrinkToFit="1"/>
    </xf>
    <xf numFmtId="0" fontId="25" fillId="0" borderId="17" xfId="4" applyFont="1" applyBorder="1" applyAlignment="1">
      <alignment horizontal="left" vertical="center" shrinkToFit="1"/>
    </xf>
    <xf numFmtId="0" fontId="25" fillId="0" borderId="9" xfId="4" applyFont="1" applyBorder="1" applyAlignment="1">
      <alignment horizontal="left" vertical="center" shrinkToFit="1"/>
    </xf>
    <xf numFmtId="0" fontId="25" fillId="0" borderId="10" xfId="4" applyFont="1" applyBorder="1" applyAlignment="1">
      <alignment horizontal="center" vertical="center" shrinkToFit="1"/>
    </xf>
    <xf numFmtId="0" fontId="25" fillId="0" borderId="9" xfId="4" applyFont="1" applyBorder="1" applyAlignment="1">
      <alignment horizontal="center" vertical="center" shrinkToFit="1"/>
    </xf>
    <xf numFmtId="0" fontId="25" fillId="0" borderId="17" xfId="4" applyFont="1" applyBorder="1" applyAlignment="1">
      <alignment horizontal="center" vertical="center" shrinkToFit="1"/>
    </xf>
    <xf numFmtId="0" fontId="19" fillId="0" borderId="0" xfId="4" applyFont="1" applyAlignment="1">
      <alignment horizontal="center" vertical="center"/>
    </xf>
    <xf numFmtId="0" fontId="4" fillId="0" borderId="0" xfId="4"/>
    <xf numFmtId="0" fontId="28" fillId="3" borderId="3" xfId="4" applyFont="1" applyFill="1" applyBorder="1" applyAlignment="1" applyProtection="1">
      <alignment horizontal="left" vertical="center" wrapText="1" shrinkToFit="1"/>
      <protection locked="0"/>
    </xf>
    <xf numFmtId="0" fontId="28" fillId="3" borderId="0" xfId="4" applyFont="1" applyFill="1" applyAlignment="1" applyProtection="1">
      <alignment horizontal="left" vertical="center" wrapText="1" shrinkToFit="1"/>
      <protection locked="0"/>
    </xf>
    <xf numFmtId="0" fontId="28" fillId="3" borderId="13" xfId="4" applyFont="1" applyFill="1" applyBorder="1" applyAlignment="1" applyProtection="1">
      <alignment horizontal="left" vertical="center" wrapText="1" shrinkToFit="1"/>
      <protection locked="0"/>
    </xf>
    <xf numFmtId="0" fontId="28" fillId="3" borderId="37" xfId="4" applyFont="1" applyFill="1" applyBorder="1" applyAlignment="1" applyProtection="1">
      <alignment horizontal="left" vertical="center" wrapText="1" shrinkToFit="1"/>
      <protection locked="0"/>
    </xf>
    <xf numFmtId="0" fontId="28" fillId="3" borderId="4" xfId="4" applyFont="1" applyFill="1" applyBorder="1" applyAlignment="1" applyProtection="1">
      <alignment horizontal="left" vertical="center" wrapText="1" shrinkToFit="1"/>
      <protection locked="0"/>
    </xf>
    <xf numFmtId="0" fontId="28" fillId="3" borderId="15" xfId="4" applyFont="1" applyFill="1" applyBorder="1" applyAlignment="1" applyProtection="1">
      <alignment horizontal="left" vertical="center" wrapText="1" shrinkToFit="1"/>
      <protection locked="0"/>
    </xf>
    <xf numFmtId="0" fontId="18" fillId="0" borderId="0" xfId="4" applyFont="1" applyAlignment="1">
      <alignment horizontal="right" vertical="top"/>
    </xf>
    <xf numFmtId="0" fontId="28" fillId="3" borderId="1" xfId="4" applyFont="1" applyFill="1" applyBorder="1" applyAlignment="1" applyProtection="1">
      <alignment horizontal="left" vertical="center" wrapText="1" shrinkToFit="1"/>
      <protection locked="0"/>
    </xf>
    <xf numFmtId="0" fontId="28" fillId="3" borderId="2" xfId="4" applyFont="1" applyFill="1" applyBorder="1" applyAlignment="1" applyProtection="1">
      <alignment horizontal="left" vertical="center" wrapText="1" shrinkToFit="1"/>
      <protection locked="0"/>
    </xf>
    <xf numFmtId="0" fontId="28" fillId="3" borderId="5" xfId="4" applyFont="1" applyFill="1" applyBorder="1" applyAlignment="1" applyProtection="1">
      <alignment horizontal="left" vertical="center" wrapText="1" shrinkToFit="1"/>
      <protection locked="0"/>
    </xf>
    <xf numFmtId="182" fontId="25" fillId="3" borderId="6" xfId="4" applyNumberFormat="1" applyFont="1" applyFill="1" applyBorder="1" applyAlignment="1">
      <alignment horizontal="center" vertical="center"/>
    </xf>
    <xf numFmtId="0" fontId="25" fillId="3" borderId="6" xfId="4" applyFont="1" applyFill="1" applyBorder="1" applyAlignment="1">
      <alignment horizontal="left" vertical="center" shrinkToFit="1"/>
    </xf>
    <xf numFmtId="181" fontId="18" fillId="3" borderId="17" xfId="4" applyNumberFormat="1" applyFont="1" applyFill="1" applyBorder="1" applyAlignment="1" applyProtection="1">
      <alignment horizontal="left" vertical="center" shrinkToFit="1"/>
      <protection locked="0"/>
    </xf>
    <xf numFmtId="181" fontId="18" fillId="3" borderId="9" xfId="4" applyNumberFormat="1" applyFont="1" applyFill="1" applyBorder="1" applyAlignment="1" applyProtection="1">
      <alignment horizontal="left" vertical="center" shrinkToFit="1"/>
      <protection locked="0"/>
    </xf>
    <xf numFmtId="181" fontId="18" fillId="0" borderId="10" xfId="4" applyNumberFormat="1" applyFont="1" applyBorder="1" applyAlignment="1" applyProtection="1">
      <alignment horizontal="center" vertical="center" shrinkToFit="1"/>
      <protection locked="0"/>
    </xf>
    <xf numFmtId="181" fontId="18" fillId="0" borderId="17" xfId="4" applyNumberFormat="1" applyFont="1" applyBorder="1" applyAlignment="1" applyProtection="1">
      <alignment horizontal="center" vertical="center" shrinkToFit="1"/>
      <protection locked="0"/>
    </xf>
    <xf numFmtId="0" fontId="18" fillId="3" borderId="10" xfId="4" applyFont="1" applyFill="1" applyBorder="1" applyAlignment="1" applyProtection="1">
      <alignment horizontal="center" vertical="center" shrinkToFit="1"/>
      <protection locked="0"/>
    </xf>
    <xf numFmtId="0" fontId="18" fillId="3" borderId="9" xfId="4" applyFont="1" applyFill="1" applyBorder="1" applyAlignment="1" applyProtection="1">
      <alignment horizontal="center" vertical="center" shrinkToFit="1"/>
      <protection locked="0"/>
    </xf>
    <xf numFmtId="0" fontId="18" fillId="3" borderId="1" xfId="4" applyFont="1" applyFill="1" applyBorder="1" applyAlignment="1" applyProtection="1">
      <alignment horizontal="left" vertical="center" shrinkToFit="1"/>
      <protection locked="0"/>
    </xf>
    <xf numFmtId="0" fontId="11" fillId="0" borderId="19"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176" fontId="11" fillId="0" borderId="20" xfId="0" applyNumberFormat="1" applyFont="1" applyBorder="1" applyAlignment="1" applyProtection="1">
      <alignment horizontal="center" vertical="center"/>
      <protection locked="0"/>
    </xf>
    <xf numFmtId="176" fontId="11" fillId="0" borderId="21" xfId="0" applyNumberFormat="1" applyFont="1" applyBorder="1" applyAlignment="1" applyProtection="1">
      <alignment horizontal="center" vertical="center"/>
      <protection locked="0"/>
    </xf>
    <xf numFmtId="176" fontId="11" fillId="0" borderId="22" xfId="0" applyNumberFormat="1" applyFont="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178" fontId="11" fillId="2" borderId="39" xfId="0" applyNumberFormat="1" applyFont="1" applyFill="1" applyBorder="1" applyAlignment="1" applyProtection="1">
      <alignment horizontal="center" vertical="center"/>
      <protection locked="0"/>
    </xf>
    <xf numFmtId="178" fontId="11" fillId="0" borderId="38" xfId="0" applyNumberFormat="1" applyFont="1" applyBorder="1" applyAlignment="1" applyProtection="1">
      <alignment horizontal="center" vertical="center"/>
      <protection locked="0"/>
    </xf>
    <xf numFmtId="178" fontId="11" fillId="0" borderId="39" xfId="0" applyNumberFormat="1" applyFont="1" applyBorder="1" applyAlignment="1" applyProtection="1">
      <alignment horizontal="center" vertical="center"/>
      <protection locked="0"/>
    </xf>
    <xf numFmtId="176" fontId="11" fillId="2" borderId="7" xfId="0" applyNumberFormat="1" applyFont="1" applyFill="1" applyBorder="1" applyAlignment="1" applyProtection="1">
      <alignment horizontal="center" vertical="center"/>
      <protection locked="0"/>
    </xf>
    <xf numFmtId="176" fontId="11" fillId="2" borderId="6" xfId="0" applyNumberFormat="1" applyFont="1" applyFill="1" applyBorder="1" applyAlignment="1" applyProtection="1">
      <alignment horizontal="center" vertical="center"/>
      <protection locked="0"/>
    </xf>
    <xf numFmtId="176" fontId="11" fillId="0" borderId="7" xfId="0" applyNumberFormat="1" applyFont="1" applyBorder="1" applyAlignment="1" applyProtection="1">
      <alignment horizontal="center" vertical="center"/>
      <protection locked="0"/>
    </xf>
    <xf numFmtId="176" fontId="11" fillId="0" borderId="6" xfId="0" applyNumberFormat="1"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176" fontId="12" fillId="0" borderId="0" xfId="0" applyNumberFormat="1" applyFont="1" applyAlignment="1" applyProtection="1">
      <alignment horizontal="left" vertical="center"/>
      <protection locked="0"/>
    </xf>
    <xf numFmtId="176" fontId="12" fillId="0" borderId="13" xfId="0" applyNumberFormat="1" applyFont="1" applyBorder="1" applyAlignment="1" applyProtection="1">
      <alignment horizontal="left" vertical="center"/>
      <protection locked="0"/>
    </xf>
    <xf numFmtId="176" fontId="11" fillId="2" borderId="20" xfId="0" applyNumberFormat="1" applyFont="1" applyFill="1" applyBorder="1" applyAlignment="1" applyProtection="1">
      <alignment horizontal="center" vertical="center"/>
      <protection locked="0"/>
    </xf>
    <xf numFmtId="176" fontId="11" fillId="2" borderId="21" xfId="0" applyNumberFormat="1" applyFont="1" applyFill="1" applyBorder="1" applyAlignment="1" applyProtection="1">
      <alignment horizontal="center" vertical="center"/>
      <protection locked="0"/>
    </xf>
    <xf numFmtId="176" fontId="11" fillId="2" borderId="2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cellXfs>
  <cellStyles count="5">
    <cellStyle name="パーセント 2" xfId="1" xr:uid="{00000000-0005-0000-0000-000000000000}"/>
    <cellStyle name="桁区切り" xfId="2" builtinId="6"/>
    <cellStyle name="桁区切り 2" xfId="3" xr:uid="{00000000-0005-0000-0000-000002000000}"/>
    <cellStyle name="標準" xfId="0" builtinId="0"/>
    <cellStyle name="標準 2" xfId="4" xr:uid="{00000000-0005-0000-0000-000005000000}"/>
  </cellStyles>
  <dxfs count="0"/>
  <tableStyles count="0" defaultTableStyle="TableStyleMedium2" defaultPivotStyle="PivotStyleLight16"/>
  <colors>
    <mruColors>
      <color rgb="FFFF00FF"/>
      <color rgb="FF00CC00"/>
      <color rgb="FF00FF00"/>
      <color rgb="FFF0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22</xdr:col>
      <xdr:colOff>66675</xdr:colOff>
      <xdr:row>38</xdr:row>
      <xdr:rowOff>0</xdr:rowOff>
    </xdr:from>
    <xdr:to>
      <xdr:col>23</xdr:col>
      <xdr:colOff>142875</xdr:colOff>
      <xdr:row>38</xdr:row>
      <xdr:rowOff>0</xdr:rowOff>
    </xdr:to>
    <xdr:sp macro="" textlink="">
      <xdr:nvSpPr>
        <xdr:cNvPr id="2" name="Oval 9">
          <a:extLst>
            <a:ext uri="{FF2B5EF4-FFF2-40B4-BE49-F238E27FC236}">
              <a16:creationId xmlns:a16="http://schemas.microsoft.com/office/drawing/2014/main" id="{893A9E71-03EC-43B7-801C-300C3617D7A5}"/>
            </a:ext>
          </a:extLst>
        </xdr:cNvPr>
        <xdr:cNvSpPr>
          <a:spLocks noChangeArrowheads="1"/>
        </xdr:cNvSpPr>
      </xdr:nvSpPr>
      <xdr:spPr bwMode="auto">
        <a:xfrm>
          <a:off x="5267325" y="968692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22</xdr:col>
      <xdr:colOff>66675</xdr:colOff>
      <xdr:row>38</xdr:row>
      <xdr:rowOff>0</xdr:rowOff>
    </xdr:from>
    <xdr:to>
      <xdr:col>23</xdr:col>
      <xdr:colOff>142875</xdr:colOff>
      <xdr:row>38</xdr:row>
      <xdr:rowOff>0</xdr:rowOff>
    </xdr:to>
    <xdr:sp macro="" textlink="">
      <xdr:nvSpPr>
        <xdr:cNvPr id="3" name="Oval 16">
          <a:extLst>
            <a:ext uri="{FF2B5EF4-FFF2-40B4-BE49-F238E27FC236}">
              <a16:creationId xmlns:a16="http://schemas.microsoft.com/office/drawing/2014/main" id="{B7063A57-0A85-43AA-BAFB-E1C05BC5AF67}"/>
            </a:ext>
          </a:extLst>
        </xdr:cNvPr>
        <xdr:cNvSpPr>
          <a:spLocks noChangeArrowheads="1"/>
        </xdr:cNvSpPr>
      </xdr:nvSpPr>
      <xdr:spPr bwMode="auto">
        <a:xfrm>
          <a:off x="5267325" y="968692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4" name="Oval 9">
          <a:extLst>
            <a:ext uri="{FF2B5EF4-FFF2-40B4-BE49-F238E27FC236}">
              <a16:creationId xmlns:a16="http://schemas.microsoft.com/office/drawing/2014/main" id="{927F1A20-AA58-4DD9-AD9A-7DF5FE1B6A8E}"/>
            </a:ext>
          </a:extLst>
        </xdr:cNvPr>
        <xdr:cNvSpPr>
          <a:spLocks noChangeArrowheads="1"/>
        </xdr:cNvSpPr>
      </xdr:nvSpPr>
      <xdr:spPr bwMode="auto">
        <a:xfrm>
          <a:off x="9820275" y="19640550"/>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78</xdr:row>
      <xdr:rowOff>0</xdr:rowOff>
    </xdr:from>
    <xdr:to>
      <xdr:col>42</xdr:col>
      <xdr:colOff>142875</xdr:colOff>
      <xdr:row>78</xdr:row>
      <xdr:rowOff>0</xdr:rowOff>
    </xdr:to>
    <xdr:sp macro="" textlink="">
      <xdr:nvSpPr>
        <xdr:cNvPr id="5" name="Oval 16">
          <a:extLst>
            <a:ext uri="{FF2B5EF4-FFF2-40B4-BE49-F238E27FC236}">
              <a16:creationId xmlns:a16="http://schemas.microsoft.com/office/drawing/2014/main" id="{B87D1391-4697-4A3F-AC91-F32F8888E3F1}"/>
            </a:ext>
          </a:extLst>
        </xdr:cNvPr>
        <xdr:cNvSpPr>
          <a:spLocks noChangeArrowheads="1"/>
        </xdr:cNvSpPr>
      </xdr:nvSpPr>
      <xdr:spPr bwMode="auto">
        <a:xfrm>
          <a:off x="9820275" y="19640550"/>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6" name="Oval 9">
          <a:extLst>
            <a:ext uri="{FF2B5EF4-FFF2-40B4-BE49-F238E27FC236}">
              <a16:creationId xmlns:a16="http://schemas.microsoft.com/office/drawing/2014/main" id="{071D04CD-56A7-4A5D-A227-491D5FF9925E}"/>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7" name="Oval 16">
          <a:extLst>
            <a:ext uri="{FF2B5EF4-FFF2-40B4-BE49-F238E27FC236}">
              <a16:creationId xmlns:a16="http://schemas.microsoft.com/office/drawing/2014/main" id="{B2ABDA3F-D78B-4098-A43A-CCF90926C882}"/>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8" name="Oval 9">
          <a:extLst>
            <a:ext uri="{FF2B5EF4-FFF2-40B4-BE49-F238E27FC236}">
              <a16:creationId xmlns:a16="http://schemas.microsoft.com/office/drawing/2014/main" id="{00D1C6CF-ACF9-4263-A58E-F8018DFCA575}"/>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66675</xdr:colOff>
      <xdr:row>118</xdr:row>
      <xdr:rowOff>0</xdr:rowOff>
    </xdr:from>
    <xdr:to>
      <xdr:col>42</xdr:col>
      <xdr:colOff>142875</xdr:colOff>
      <xdr:row>118</xdr:row>
      <xdr:rowOff>0</xdr:rowOff>
    </xdr:to>
    <xdr:sp macro="" textlink="">
      <xdr:nvSpPr>
        <xdr:cNvPr id="9" name="Oval 16">
          <a:extLst>
            <a:ext uri="{FF2B5EF4-FFF2-40B4-BE49-F238E27FC236}">
              <a16:creationId xmlns:a16="http://schemas.microsoft.com/office/drawing/2014/main" id="{23032D93-2249-4765-AFEF-6C6A92C05944}"/>
            </a:ext>
          </a:extLst>
        </xdr:cNvPr>
        <xdr:cNvSpPr>
          <a:spLocks noChangeArrowheads="1"/>
        </xdr:cNvSpPr>
      </xdr:nvSpPr>
      <xdr:spPr bwMode="auto">
        <a:xfrm>
          <a:off x="9820275" y="29594175"/>
          <a:ext cx="31432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editAs="oneCell">
    <xdr:from>
      <xdr:col>37</xdr:col>
      <xdr:colOff>167641</xdr:colOff>
      <xdr:row>92</xdr:row>
      <xdr:rowOff>106680</xdr:rowOff>
    </xdr:from>
    <xdr:to>
      <xdr:col>56</xdr:col>
      <xdr:colOff>9526</xdr:colOff>
      <xdr:row>119</xdr:row>
      <xdr:rowOff>5715</xdr:rowOff>
    </xdr:to>
    <xdr:pic>
      <xdr:nvPicPr>
        <xdr:cNvPr id="10" name="Picture 1196">
          <a:extLst>
            <a:ext uri="{FF2B5EF4-FFF2-40B4-BE49-F238E27FC236}">
              <a16:creationId xmlns:a16="http://schemas.microsoft.com/office/drawing/2014/main" id="{EB3AB254-6BF3-4AEC-BD56-569077C9E42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6281" y="23332440"/>
          <a:ext cx="4038600" cy="611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37</xdr:col>
      <xdr:colOff>0</xdr:colOff>
      <xdr:row>93</xdr:row>
      <xdr:rowOff>0</xdr:rowOff>
    </xdr:from>
    <xdr:to>
      <xdr:col>56</xdr:col>
      <xdr:colOff>12214</xdr:colOff>
      <xdr:row>119</xdr:row>
      <xdr:rowOff>42471</xdr:rowOff>
    </xdr:to>
    <xdr:pic>
      <xdr:nvPicPr>
        <xdr:cNvPr id="35" name="Picture 1196">
          <a:extLst>
            <a:ext uri="{FF2B5EF4-FFF2-40B4-BE49-F238E27FC236}">
              <a16:creationId xmlns:a16="http://schemas.microsoft.com/office/drawing/2014/main" id="{2B9469FA-E5C6-4775-B277-82F28BEF7931}"/>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51694" y="23451671"/>
          <a:ext cx="4100120" cy="615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60325</xdr:colOff>
      <xdr:row>38</xdr:row>
      <xdr:rowOff>0</xdr:rowOff>
    </xdr:from>
    <xdr:to>
      <xdr:col>23</xdr:col>
      <xdr:colOff>123825</xdr:colOff>
      <xdr:row>38</xdr:row>
      <xdr:rowOff>0</xdr:rowOff>
    </xdr:to>
    <xdr:sp macro="" textlink="">
      <xdr:nvSpPr>
        <xdr:cNvPr id="2" name="Oval 9">
          <a:extLst>
            <a:ext uri="{FF2B5EF4-FFF2-40B4-BE49-F238E27FC236}">
              <a16:creationId xmlns:a16="http://schemas.microsoft.com/office/drawing/2014/main" id="{292634C7-9D7A-4A24-B382-A13A220A2642}"/>
            </a:ext>
          </a:extLst>
        </xdr:cNvPr>
        <xdr:cNvSpPr>
          <a:spLocks noChangeArrowheads="1"/>
        </xdr:cNvSpPr>
      </xdr:nvSpPr>
      <xdr:spPr bwMode="auto">
        <a:xfrm>
          <a:off x="4647565" y="96393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22</xdr:col>
      <xdr:colOff>60325</xdr:colOff>
      <xdr:row>38</xdr:row>
      <xdr:rowOff>0</xdr:rowOff>
    </xdr:from>
    <xdr:to>
      <xdr:col>23</xdr:col>
      <xdr:colOff>123825</xdr:colOff>
      <xdr:row>38</xdr:row>
      <xdr:rowOff>0</xdr:rowOff>
    </xdr:to>
    <xdr:sp macro="" textlink="">
      <xdr:nvSpPr>
        <xdr:cNvPr id="3" name="Oval 16">
          <a:extLst>
            <a:ext uri="{FF2B5EF4-FFF2-40B4-BE49-F238E27FC236}">
              <a16:creationId xmlns:a16="http://schemas.microsoft.com/office/drawing/2014/main" id="{CA3C2DB3-9BEB-4BEA-82E7-76AE54F931C0}"/>
            </a:ext>
          </a:extLst>
        </xdr:cNvPr>
        <xdr:cNvSpPr>
          <a:spLocks noChangeArrowheads="1"/>
        </xdr:cNvSpPr>
      </xdr:nvSpPr>
      <xdr:spPr bwMode="auto">
        <a:xfrm>
          <a:off x="4647565" y="96393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78</xdr:row>
      <xdr:rowOff>0</xdr:rowOff>
    </xdr:from>
    <xdr:to>
      <xdr:col>42</xdr:col>
      <xdr:colOff>123825</xdr:colOff>
      <xdr:row>78</xdr:row>
      <xdr:rowOff>0</xdr:rowOff>
    </xdr:to>
    <xdr:sp macro="" textlink="">
      <xdr:nvSpPr>
        <xdr:cNvPr id="4" name="Oval 9">
          <a:extLst>
            <a:ext uri="{FF2B5EF4-FFF2-40B4-BE49-F238E27FC236}">
              <a16:creationId xmlns:a16="http://schemas.microsoft.com/office/drawing/2014/main" id="{AA43E744-AAA3-40CA-A23B-C4ABBBF73415}"/>
            </a:ext>
          </a:extLst>
        </xdr:cNvPr>
        <xdr:cNvSpPr>
          <a:spLocks noChangeArrowheads="1"/>
        </xdr:cNvSpPr>
      </xdr:nvSpPr>
      <xdr:spPr bwMode="auto">
        <a:xfrm>
          <a:off x="8657590" y="19516725"/>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78</xdr:row>
      <xdr:rowOff>0</xdr:rowOff>
    </xdr:from>
    <xdr:to>
      <xdr:col>42</xdr:col>
      <xdr:colOff>123825</xdr:colOff>
      <xdr:row>78</xdr:row>
      <xdr:rowOff>0</xdr:rowOff>
    </xdr:to>
    <xdr:sp macro="" textlink="">
      <xdr:nvSpPr>
        <xdr:cNvPr id="5" name="Oval 16">
          <a:extLst>
            <a:ext uri="{FF2B5EF4-FFF2-40B4-BE49-F238E27FC236}">
              <a16:creationId xmlns:a16="http://schemas.microsoft.com/office/drawing/2014/main" id="{F4E518A9-5083-4AD3-86C3-C3F553779697}"/>
            </a:ext>
          </a:extLst>
        </xdr:cNvPr>
        <xdr:cNvSpPr>
          <a:spLocks noChangeArrowheads="1"/>
        </xdr:cNvSpPr>
      </xdr:nvSpPr>
      <xdr:spPr bwMode="auto">
        <a:xfrm>
          <a:off x="8657590" y="19516725"/>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118</xdr:row>
      <xdr:rowOff>0</xdr:rowOff>
    </xdr:from>
    <xdr:to>
      <xdr:col>42</xdr:col>
      <xdr:colOff>123825</xdr:colOff>
      <xdr:row>118</xdr:row>
      <xdr:rowOff>0</xdr:rowOff>
    </xdr:to>
    <xdr:sp macro="" textlink="">
      <xdr:nvSpPr>
        <xdr:cNvPr id="6" name="Oval 9">
          <a:extLst>
            <a:ext uri="{FF2B5EF4-FFF2-40B4-BE49-F238E27FC236}">
              <a16:creationId xmlns:a16="http://schemas.microsoft.com/office/drawing/2014/main" id="{148C51DF-7438-45BD-A9DF-03606995AA71}"/>
            </a:ext>
          </a:extLst>
        </xdr:cNvPr>
        <xdr:cNvSpPr>
          <a:spLocks noChangeArrowheads="1"/>
        </xdr:cNvSpPr>
      </xdr:nvSpPr>
      <xdr:spPr bwMode="auto">
        <a:xfrm>
          <a:off x="8657590" y="293751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118</xdr:row>
      <xdr:rowOff>0</xdr:rowOff>
    </xdr:from>
    <xdr:to>
      <xdr:col>42</xdr:col>
      <xdr:colOff>123825</xdr:colOff>
      <xdr:row>118</xdr:row>
      <xdr:rowOff>0</xdr:rowOff>
    </xdr:to>
    <xdr:sp macro="" textlink="">
      <xdr:nvSpPr>
        <xdr:cNvPr id="7" name="Oval 16">
          <a:extLst>
            <a:ext uri="{FF2B5EF4-FFF2-40B4-BE49-F238E27FC236}">
              <a16:creationId xmlns:a16="http://schemas.microsoft.com/office/drawing/2014/main" id="{974C59F0-9188-4712-AC3D-6A5780507A11}"/>
            </a:ext>
          </a:extLst>
        </xdr:cNvPr>
        <xdr:cNvSpPr>
          <a:spLocks noChangeArrowheads="1"/>
        </xdr:cNvSpPr>
      </xdr:nvSpPr>
      <xdr:spPr bwMode="auto">
        <a:xfrm>
          <a:off x="8657590" y="293751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118</xdr:row>
      <xdr:rowOff>0</xdr:rowOff>
    </xdr:from>
    <xdr:to>
      <xdr:col>42</xdr:col>
      <xdr:colOff>123825</xdr:colOff>
      <xdr:row>118</xdr:row>
      <xdr:rowOff>0</xdr:rowOff>
    </xdr:to>
    <xdr:sp macro="" textlink="">
      <xdr:nvSpPr>
        <xdr:cNvPr id="8" name="Oval 9">
          <a:extLst>
            <a:ext uri="{FF2B5EF4-FFF2-40B4-BE49-F238E27FC236}">
              <a16:creationId xmlns:a16="http://schemas.microsoft.com/office/drawing/2014/main" id="{4E13EE08-0B9A-4BB6-A10E-733801C23763}"/>
            </a:ext>
          </a:extLst>
        </xdr:cNvPr>
        <xdr:cNvSpPr>
          <a:spLocks noChangeArrowheads="1"/>
        </xdr:cNvSpPr>
      </xdr:nvSpPr>
      <xdr:spPr bwMode="auto">
        <a:xfrm>
          <a:off x="8657590" y="293751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41</xdr:col>
      <xdr:colOff>60325</xdr:colOff>
      <xdr:row>118</xdr:row>
      <xdr:rowOff>0</xdr:rowOff>
    </xdr:from>
    <xdr:to>
      <xdr:col>42</xdr:col>
      <xdr:colOff>123825</xdr:colOff>
      <xdr:row>118</xdr:row>
      <xdr:rowOff>0</xdr:rowOff>
    </xdr:to>
    <xdr:sp macro="" textlink="">
      <xdr:nvSpPr>
        <xdr:cNvPr id="9" name="Oval 16">
          <a:extLst>
            <a:ext uri="{FF2B5EF4-FFF2-40B4-BE49-F238E27FC236}">
              <a16:creationId xmlns:a16="http://schemas.microsoft.com/office/drawing/2014/main" id="{9D8ACC59-6FD1-499D-95A7-E3662452B961}"/>
            </a:ext>
          </a:extLst>
        </xdr:cNvPr>
        <xdr:cNvSpPr>
          <a:spLocks noChangeArrowheads="1"/>
        </xdr:cNvSpPr>
      </xdr:nvSpPr>
      <xdr:spPr bwMode="auto">
        <a:xfrm>
          <a:off x="8657590" y="29375100"/>
          <a:ext cx="278765" cy="0"/>
        </a:xfrm>
        <a:prstGeom prst="ellipse">
          <a:avLst/>
        </a:prstGeom>
        <a:solidFill>
          <a:srgbClr val="FFFFFF"/>
        </a:solidFill>
        <a:ln w="9525" cap="rnd">
          <a:noFill/>
          <a:prstDash val="sysDot"/>
          <a:round/>
          <a:headEnd/>
          <a:tailEnd/>
        </a:ln>
      </xdr:spPr>
      <xdr:txBody>
        <a:bodyPr vertOverflow="clip" wrap="square" lIns="36576" tIns="18288" rIns="0" bIns="0" anchor="t" upright="1"/>
        <a:lstStyle/>
        <a:p>
          <a:pPr algn="l" rtl="0">
            <a:defRPr sz="1000"/>
          </a:pPr>
          <a:r>
            <a:rPr lang="ja-JP" altLang="en-US" sz="1100" b="0" i="0" u="none" strike="noStrike" baseline="0">
              <a:solidFill>
                <a:srgbClr val="000000"/>
              </a:solidFill>
              <a:latin typeface="HGP創英角ｺﾞｼｯｸUB"/>
              <a:ea typeface="HGP創英角ｺﾞｼｯｸUB"/>
            </a:rPr>
            <a:t>印</a:t>
          </a:r>
        </a:p>
      </xdr:txBody>
    </xdr:sp>
    <xdr:clientData/>
  </xdr:twoCellAnchor>
  <xdr:twoCellAnchor>
    <xdr:from>
      <xdr:col>1</xdr:col>
      <xdr:colOff>57150</xdr:colOff>
      <xdr:row>0</xdr:row>
      <xdr:rowOff>123825</xdr:rowOff>
    </xdr:from>
    <xdr:to>
      <xdr:col>18</xdr:col>
      <xdr:colOff>187335</xdr:colOff>
      <xdr:row>0</xdr:row>
      <xdr:rowOff>466725</xdr:rowOff>
    </xdr:to>
    <xdr:sp macro="" textlink="">
      <xdr:nvSpPr>
        <xdr:cNvPr id="11" name="角丸四角形 65">
          <a:extLst>
            <a:ext uri="{FF2B5EF4-FFF2-40B4-BE49-F238E27FC236}">
              <a16:creationId xmlns:a16="http://schemas.microsoft.com/office/drawing/2014/main" id="{369B69F2-329D-429C-8804-1269FE266A32}"/>
            </a:ext>
          </a:extLst>
        </xdr:cNvPr>
        <xdr:cNvSpPr/>
      </xdr:nvSpPr>
      <xdr:spPr>
        <a:xfrm>
          <a:off x="167640" y="125730"/>
          <a:ext cx="3772545" cy="342900"/>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200"/>
            </a:lnSpc>
          </a:pPr>
          <a:r>
            <a:rPr kumimoji="1" lang="ja-JP" altLang="en-US" sz="1050" b="0">
              <a:solidFill>
                <a:srgbClr val="FF0000"/>
              </a:solidFill>
            </a:rPr>
            <a:t>請求書に付されている①～⑦の入力箇所は注文書の①～⑦から転記</a:t>
          </a:r>
          <a:endParaRPr kumimoji="1" lang="en-US" altLang="ja-JP" sz="1050" b="0">
            <a:solidFill>
              <a:srgbClr val="FF0000"/>
            </a:solidFill>
          </a:endParaRPr>
        </a:p>
      </xdr:txBody>
    </xdr:sp>
    <xdr:clientData/>
  </xdr:twoCellAnchor>
  <xdr:twoCellAnchor>
    <xdr:from>
      <xdr:col>13</xdr:col>
      <xdr:colOff>0</xdr:colOff>
      <xdr:row>1</xdr:row>
      <xdr:rowOff>228600</xdr:rowOff>
    </xdr:from>
    <xdr:to>
      <xdr:col>18</xdr:col>
      <xdr:colOff>15894</xdr:colOff>
      <xdr:row>2</xdr:row>
      <xdr:rowOff>142875</xdr:rowOff>
    </xdr:to>
    <xdr:sp macro="" textlink="">
      <xdr:nvSpPr>
        <xdr:cNvPr id="12" name="AutoShape 14">
          <a:extLst>
            <a:ext uri="{FF2B5EF4-FFF2-40B4-BE49-F238E27FC236}">
              <a16:creationId xmlns:a16="http://schemas.microsoft.com/office/drawing/2014/main" id="{3A21EF3F-D121-49C4-9392-E317F3160A82}"/>
            </a:ext>
          </a:extLst>
        </xdr:cNvPr>
        <xdr:cNvSpPr>
          <a:spLocks noChangeArrowheads="1"/>
        </xdr:cNvSpPr>
      </xdr:nvSpPr>
      <xdr:spPr bwMode="auto">
        <a:xfrm>
          <a:off x="2705100" y="733425"/>
          <a:ext cx="1067454" cy="350520"/>
        </a:xfrm>
        <a:prstGeom prst="wedgeRoundRectCallout">
          <a:avLst>
            <a:gd name="adj1" fmla="val 51281"/>
            <a:gd name="adj2" fmla="val 8024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西暦で入力</a:t>
          </a:r>
        </a:p>
      </xdr:txBody>
    </xdr:sp>
    <xdr:clientData/>
  </xdr:twoCellAnchor>
  <xdr:twoCellAnchor>
    <xdr:from>
      <xdr:col>37</xdr:col>
      <xdr:colOff>171449</xdr:colOff>
      <xdr:row>0</xdr:row>
      <xdr:rowOff>360269</xdr:rowOff>
    </xdr:from>
    <xdr:to>
      <xdr:col>54</xdr:col>
      <xdr:colOff>44822</xdr:colOff>
      <xdr:row>4</xdr:row>
      <xdr:rowOff>156882</xdr:rowOff>
    </xdr:to>
    <xdr:sp macro="" textlink="">
      <xdr:nvSpPr>
        <xdr:cNvPr id="13" name="AutoShape 14">
          <a:extLst>
            <a:ext uri="{FF2B5EF4-FFF2-40B4-BE49-F238E27FC236}">
              <a16:creationId xmlns:a16="http://schemas.microsoft.com/office/drawing/2014/main" id="{90145EE2-56AE-433A-AEE1-26772F000F62}"/>
            </a:ext>
          </a:extLst>
        </xdr:cNvPr>
        <xdr:cNvSpPr>
          <a:spLocks noChangeArrowheads="1"/>
        </xdr:cNvSpPr>
      </xdr:nvSpPr>
      <xdr:spPr bwMode="auto">
        <a:xfrm>
          <a:off x="7938134" y="364079"/>
          <a:ext cx="3433818" cy="1318708"/>
        </a:xfrm>
        <a:prstGeom prst="wedgeRoundRectCallout">
          <a:avLst>
            <a:gd name="adj1" fmla="val -46416"/>
            <a:gd name="adj2" fmla="val 69552"/>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t" upright="1"/>
        <a:lstStyle/>
        <a:p>
          <a:pPr algn="l" rtl="0">
            <a:lnSpc>
              <a:spcPts val="1200"/>
            </a:lnSpc>
            <a:defRPr sz="1000"/>
          </a:pPr>
          <a:r>
            <a:rPr lang="ja-JP" altLang="en-US" sz="1100" b="0"/>
            <a:t>・必ず８桁の会社コードを入力</a:t>
          </a:r>
          <a:endParaRPr lang="en-US" altLang="ja-JP" sz="1100" b="0"/>
        </a:p>
        <a:p>
          <a:pPr algn="l" rtl="0">
            <a:lnSpc>
              <a:spcPts val="1200"/>
            </a:lnSpc>
            <a:defRPr sz="1000"/>
          </a:pPr>
          <a:endParaRPr lang="en-US" altLang="ja-JP" sz="1100" b="0"/>
        </a:p>
        <a:p>
          <a:pPr algn="l" rtl="0">
            <a:lnSpc>
              <a:spcPts val="1200"/>
            </a:lnSpc>
            <a:defRPr sz="1000"/>
          </a:pPr>
          <a:r>
            <a:rPr lang="ja-JP" altLang="en-US" sz="1100" b="0" u="sng">
              <a:solidFill>
                <a:sysClr val="windowText" lastClr="000000"/>
              </a:solidFill>
            </a:rPr>
            <a:t>☆適格請求書発行事業者登録番号について</a:t>
          </a:r>
          <a:endParaRPr lang="en-US" altLang="ja-JP" sz="1100" b="0" u="sng">
            <a:solidFill>
              <a:sysClr val="windowText" lastClr="000000"/>
            </a:solidFill>
          </a:endParaRPr>
        </a:p>
        <a:p>
          <a:pPr algn="l" rtl="0">
            <a:lnSpc>
              <a:spcPts val="1200"/>
            </a:lnSpc>
            <a:defRPr sz="1000"/>
          </a:pPr>
          <a:r>
            <a:rPr lang="ja-JP" altLang="en-US" sz="1100" b="0">
              <a:solidFill>
                <a:srgbClr val="FF0000"/>
              </a:solidFill>
            </a:rPr>
            <a:t>・登録済の場合→１３桁の登録番号を入力</a:t>
          </a:r>
          <a:endParaRPr lang="en-US" altLang="ja-JP" sz="1100" b="0">
            <a:solidFill>
              <a:srgbClr val="FF0000"/>
            </a:solidFill>
          </a:endParaRPr>
        </a:p>
        <a:p>
          <a:pPr algn="l" rtl="0">
            <a:lnSpc>
              <a:spcPts val="1200"/>
            </a:lnSpc>
            <a:defRPr sz="1000"/>
          </a:pPr>
          <a:r>
            <a:rPr lang="ja-JP" altLang="en-US" sz="1100" b="0">
              <a:solidFill>
                <a:srgbClr val="FFC000"/>
              </a:solidFill>
            </a:rPr>
            <a:t>・</a:t>
          </a:r>
          <a:r>
            <a:rPr lang="ja-JP" altLang="en-US" sz="1100" b="0">
              <a:solidFill>
                <a:srgbClr val="F30DC7"/>
              </a:solidFill>
            </a:rPr>
            <a:t>登録無の場合→登録無の欄にプルダウンで</a:t>
          </a:r>
          <a:r>
            <a:rPr lang="en-US" altLang="ja-JP" sz="1100" b="0">
              <a:solidFill>
                <a:srgbClr val="F30DC7"/>
              </a:solidFill>
            </a:rPr>
            <a:t>【</a:t>
          </a:r>
          <a:r>
            <a:rPr lang="ja-JP" altLang="en-US" sz="1100" b="0">
              <a:solidFill>
                <a:srgbClr val="F30DC7"/>
              </a:solidFill>
            </a:rPr>
            <a:t>〇</a:t>
          </a:r>
          <a:r>
            <a:rPr lang="en-US" altLang="ja-JP" sz="1100" b="0">
              <a:solidFill>
                <a:srgbClr val="F30DC7"/>
              </a:solidFill>
            </a:rPr>
            <a:t>】</a:t>
          </a:r>
          <a:r>
            <a:rPr lang="ja-JP" altLang="en-US" sz="1100" b="0">
              <a:solidFill>
                <a:srgbClr val="F30DC7"/>
              </a:solidFill>
            </a:rPr>
            <a:t>を選択</a:t>
          </a:r>
          <a:endParaRPr lang="en-US" altLang="ja-JP" sz="1100" b="0">
            <a:solidFill>
              <a:srgbClr val="F30DC7"/>
            </a:solidFill>
          </a:endParaRPr>
        </a:p>
        <a:p>
          <a:pPr algn="l" rtl="0">
            <a:lnSpc>
              <a:spcPts val="1200"/>
            </a:lnSpc>
            <a:defRPr sz="1000"/>
          </a:pPr>
          <a:endParaRPr lang="en-US" altLang="ja-JP" sz="1100" b="0">
            <a:solidFill>
              <a:srgbClr val="F30DC7"/>
            </a:solidFill>
          </a:endParaRPr>
        </a:p>
        <a:p>
          <a:pPr algn="l" rtl="0">
            <a:lnSpc>
              <a:spcPts val="1200"/>
            </a:lnSpc>
            <a:defRPr sz="1000"/>
          </a:pPr>
          <a:r>
            <a:rPr lang="ja-JP" altLang="en-US" sz="1100" b="0"/>
            <a:t>・住所、会社名、電話番号、ＦＡＸ番号はゴム印でも可</a:t>
          </a:r>
          <a:endParaRPr lang="en-US" altLang="ja-JP" sz="1100" b="0"/>
        </a:p>
      </xdr:txBody>
    </xdr:sp>
    <xdr:clientData/>
  </xdr:twoCellAnchor>
  <xdr:twoCellAnchor>
    <xdr:from>
      <xdr:col>6</xdr:col>
      <xdr:colOff>209550</xdr:colOff>
      <xdr:row>7</xdr:row>
      <xdr:rowOff>180975</xdr:rowOff>
    </xdr:from>
    <xdr:to>
      <xdr:col>25</xdr:col>
      <xdr:colOff>60325</xdr:colOff>
      <xdr:row>12</xdr:row>
      <xdr:rowOff>19050</xdr:rowOff>
    </xdr:to>
    <xdr:sp macro="" textlink="">
      <xdr:nvSpPr>
        <xdr:cNvPr id="14" name="角丸四角形 31">
          <a:extLst>
            <a:ext uri="{FF2B5EF4-FFF2-40B4-BE49-F238E27FC236}">
              <a16:creationId xmlns:a16="http://schemas.microsoft.com/office/drawing/2014/main" id="{7583636F-5D72-4C5A-AD1A-0FC4F87DBE78}"/>
            </a:ext>
          </a:extLst>
        </xdr:cNvPr>
        <xdr:cNvSpPr/>
      </xdr:nvSpPr>
      <xdr:spPr>
        <a:xfrm>
          <a:off x="1443990" y="2446020"/>
          <a:ext cx="3832225" cy="1074420"/>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50">
              <a:solidFill>
                <a:sysClr val="windowText" lastClr="000000"/>
              </a:solidFill>
            </a:rPr>
            <a:t>■注文書あり</a:t>
          </a:r>
          <a:endParaRPr kumimoji="1" lang="en-US" altLang="ja-JP" sz="1050">
            <a:solidFill>
              <a:sysClr val="windowText" lastClr="000000"/>
            </a:solidFill>
          </a:endParaRPr>
        </a:p>
        <a:p>
          <a:pPr algn="l"/>
          <a:r>
            <a:rPr kumimoji="1" lang="ja-JP" altLang="en-US" sz="1050">
              <a:solidFill>
                <a:sysClr val="windowText" lastClr="000000"/>
              </a:solidFill>
            </a:rPr>
            <a:t>　</a:t>
          </a:r>
          <a:r>
            <a:rPr kumimoji="1" lang="ja-JP" altLang="en-US" sz="1050" baseline="0">
              <a:solidFill>
                <a:sysClr val="windowText" lastClr="000000"/>
              </a:solidFill>
            </a:rPr>
            <a:t>  注文書から転記</a:t>
          </a:r>
          <a:endParaRPr kumimoji="1" lang="en-US" altLang="ja-JP" sz="1050" baseline="0">
            <a:solidFill>
              <a:sysClr val="windowText" lastClr="000000"/>
            </a:solidFill>
          </a:endParaRPr>
        </a:p>
        <a:p>
          <a:pPr algn="l"/>
          <a:r>
            <a:rPr kumimoji="1" lang="ja-JP" altLang="en-US" sz="1050" baseline="0">
              <a:solidFill>
                <a:sysClr val="windowText" lastClr="000000"/>
              </a:solidFill>
            </a:rPr>
            <a:t>■注文書なし（契約締結等）</a:t>
          </a:r>
          <a:endParaRPr kumimoji="1" lang="en-US" altLang="ja-JP" sz="1050" baseline="0">
            <a:solidFill>
              <a:sysClr val="windowText" lastClr="000000"/>
            </a:solidFill>
          </a:endParaRPr>
        </a:p>
        <a:p>
          <a:pPr algn="l"/>
          <a:r>
            <a:rPr kumimoji="1" lang="ja-JP" altLang="en-US" sz="1050" baseline="0">
              <a:solidFill>
                <a:sysClr val="windowText" lastClr="000000"/>
              </a:solidFill>
            </a:rPr>
            <a:t>　  </a:t>
          </a:r>
          <a:r>
            <a:rPr kumimoji="1" lang="en-US" altLang="ja-JP" sz="1050" baseline="0">
              <a:solidFill>
                <a:sysClr val="windowText" lastClr="000000"/>
              </a:solidFill>
            </a:rPr>
            <a:t>【</a:t>
          </a:r>
          <a:r>
            <a:rPr kumimoji="1" lang="ja-JP" altLang="en-US" sz="1050" baseline="0">
              <a:solidFill>
                <a:sysClr val="windowText" lastClr="000000"/>
              </a:solidFill>
            </a:rPr>
            <a:t>現場名</a:t>
          </a:r>
          <a:r>
            <a:rPr kumimoji="1" lang="en-US" altLang="ja-JP" sz="1050" baseline="0">
              <a:solidFill>
                <a:sysClr val="windowText" lastClr="000000"/>
              </a:solidFill>
            </a:rPr>
            <a:t>】【</a:t>
          </a:r>
          <a:r>
            <a:rPr kumimoji="1" lang="ja-JP" altLang="en-US" sz="1050" baseline="0">
              <a:solidFill>
                <a:sysClr val="windowText" lastClr="000000"/>
              </a:solidFill>
            </a:rPr>
            <a:t>件名</a:t>
          </a:r>
          <a:r>
            <a:rPr kumimoji="1" lang="en-US" altLang="ja-JP" sz="1050" baseline="0">
              <a:solidFill>
                <a:sysClr val="windowText" lastClr="000000"/>
              </a:solidFill>
            </a:rPr>
            <a:t>】【</a:t>
          </a:r>
          <a:r>
            <a:rPr kumimoji="1" lang="ja-JP" altLang="en-US" sz="1050" baseline="0">
              <a:solidFill>
                <a:sysClr val="windowText" lastClr="000000"/>
              </a:solidFill>
            </a:rPr>
            <a:t>工事Ｎｏ</a:t>
          </a:r>
          <a:r>
            <a:rPr kumimoji="1" lang="en-US" altLang="ja-JP" sz="1050" baseline="0">
              <a:solidFill>
                <a:sysClr val="windowText" lastClr="000000"/>
              </a:solidFill>
            </a:rPr>
            <a:t>.】</a:t>
          </a:r>
          <a:r>
            <a:rPr kumimoji="1" lang="ja-JP" altLang="en-US" sz="1050" baseline="0">
              <a:solidFill>
                <a:sysClr val="windowText" lastClr="000000"/>
              </a:solidFill>
            </a:rPr>
            <a:t>⇒当社現場担当者に確認し入力</a:t>
          </a:r>
          <a:endParaRPr kumimoji="1" lang="en-US" altLang="ja-JP" sz="1050">
            <a:solidFill>
              <a:sysClr val="windowText" lastClr="000000"/>
            </a:solidFill>
          </a:endParaRPr>
        </a:p>
        <a:p>
          <a:pPr algn="l"/>
          <a:r>
            <a:rPr kumimoji="1" lang="ja-JP" altLang="en-US" sz="1100" baseline="0">
              <a:solidFill>
                <a:sysClr val="windowText" lastClr="000000"/>
              </a:solidFill>
              <a:latin typeface="+mn-lt"/>
              <a:ea typeface="+mn-ea"/>
              <a:cs typeface="+mn-cs"/>
            </a:rPr>
            <a:t>　  </a:t>
          </a:r>
          <a:r>
            <a:rPr kumimoji="1" lang="en-US" altLang="ja-JP" sz="1100" baseline="0">
              <a:solidFill>
                <a:sysClr val="windowText" lastClr="000000"/>
              </a:solidFill>
              <a:latin typeface="+mn-lt"/>
              <a:ea typeface="+mn-ea"/>
              <a:cs typeface="+mn-cs"/>
            </a:rPr>
            <a:t>【</a:t>
          </a:r>
          <a:r>
            <a:rPr kumimoji="1" lang="ja-JP" altLang="ja-JP" sz="1100" baseline="0">
              <a:solidFill>
                <a:sysClr val="windowText" lastClr="000000"/>
              </a:solidFill>
              <a:latin typeface="+mn-lt"/>
              <a:ea typeface="+mn-ea"/>
              <a:cs typeface="+mn-cs"/>
            </a:rPr>
            <a:t>注文Ｎｏ</a:t>
          </a:r>
          <a:r>
            <a:rPr kumimoji="1" lang="en-US" altLang="ja-JP" sz="1100" baseline="0">
              <a:solidFill>
                <a:sysClr val="windowText" lastClr="000000"/>
              </a:solidFill>
              <a:latin typeface="+mn-lt"/>
              <a:ea typeface="+mn-ea"/>
              <a:cs typeface="+mn-cs"/>
            </a:rPr>
            <a:t>.】</a:t>
          </a:r>
          <a:r>
            <a:rPr kumimoji="1" lang="ja-JP" altLang="ja-JP" sz="1100" baseline="0">
              <a:solidFill>
                <a:sysClr val="windowText" lastClr="000000"/>
              </a:solidFill>
              <a:latin typeface="+mn-lt"/>
              <a:ea typeface="+mn-ea"/>
              <a:cs typeface="+mn-cs"/>
            </a:rPr>
            <a:t>⇒</a:t>
          </a:r>
          <a:r>
            <a:rPr kumimoji="1" lang="ja-JP" altLang="en-US" sz="1100" baseline="0">
              <a:solidFill>
                <a:sysClr val="windowText" lastClr="000000"/>
              </a:solidFill>
              <a:latin typeface="+mn-lt"/>
              <a:ea typeface="+mn-ea"/>
              <a:cs typeface="+mn-cs"/>
            </a:rPr>
            <a:t>空欄</a:t>
          </a:r>
          <a:endParaRPr kumimoji="1" lang="en-US" altLang="ja-JP" sz="1050">
            <a:solidFill>
              <a:sysClr val="windowText" lastClr="000000"/>
            </a:solidFill>
          </a:endParaRPr>
        </a:p>
      </xdr:txBody>
    </xdr:sp>
    <xdr:clientData/>
  </xdr:twoCellAnchor>
  <xdr:twoCellAnchor>
    <xdr:from>
      <xdr:col>14</xdr:col>
      <xdr:colOff>132790</xdr:colOff>
      <xdr:row>17</xdr:row>
      <xdr:rowOff>282388</xdr:rowOff>
    </xdr:from>
    <xdr:to>
      <xdr:col>30</xdr:col>
      <xdr:colOff>119386</xdr:colOff>
      <xdr:row>19</xdr:row>
      <xdr:rowOff>166451</xdr:rowOff>
    </xdr:to>
    <xdr:sp macro="" textlink="">
      <xdr:nvSpPr>
        <xdr:cNvPr id="15" name="角丸四角形 15">
          <a:extLst>
            <a:ext uri="{FF2B5EF4-FFF2-40B4-BE49-F238E27FC236}">
              <a16:creationId xmlns:a16="http://schemas.microsoft.com/office/drawing/2014/main" id="{AC426FCA-69FD-4F00-A159-F14FCBE5A276}"/>
            </a:ext>
          </a:extLst>
        </xdr:cNvPr>
        <xdr:cNvSpPr/>
      </xdr:nvSpPr>
      <xdr:spPr>
        <a:xfrm>
          <a:off x="3051250" y="5324923"/>
          <a:ext cx="3366066" cy="588913"/>
        </a:xfrm>
        <a:prstGeom prst="roundRect">
          <a:avLst/>
        </a:prstGeom>
        <a:solidFill>
          <a:srgbClr val="B9CDE5"/>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50">
              <a:solidFill>
                <a:sysClr val="windowText" lastClr="000000"/>
              </a:solidFill>
            </a:rPr>
            <a:t>データの入力が出来るのは黄色く塗られている個所のみ</a:t>
          </a:r>
          <a:endParaRPr kumimoji="1" lang="en-US" altLang="ja-JP" sz="1050">
            <a:solidFill>
              <a:sysClr val="windowText" lastClr="000000"/>
            </a:solidFill>
          </a:endParaRPr>
        </a:p>
      </xdr:txBody>
    </xdr:sp>
    <xdr:clientData/>
  </xdr:twoCellAnchor>
  <xdr:twoCellAnchor>
    <xdr:from>
      <xdr:col>14</xdr:col>
      <xdr:colOff>200025</xdr:colOff>
      <xdr:row>14</xdr:row>
      <xdr:rowOff>266700</xdr:rowOff>
    </xdr:from>
    <xdr:to>
      <xdr:col>19</xdr:col>
      <xdr:colOff>3197</xdr:colOff>
      <xdr:row>15</xdr:row>
      <xdr:rowOff>266700</xdr:rowOff>
    </xdr:to>
    <xdr:sp macro="" textlink="">
      <xdr:nvSpPr>
        <xdr:cNvPr id="16" name="AutoShape 14">
          <a:extLst>
            <a:ext uri="{FF2B5EF4-FFF2-40B4-BE49-F238E27FC236}">
              <a16:creationId xmlns:a16="http://schemas.microsoft.com/office/drawing/2014/main" id="{EDA0CEA0-9F3F-4E0E-A92C-5A82D2E9B1AC}"/>
            </a:ext>
          </a:extLst>
        </xdr:cNvPr>
        <xdr:cNvSpPr>
          <a:spLocks noChangeArrowheads="1"/>
        </xdr:cNvSpPr>
      </xdr:nvSpPr>
      <xdr:spPr bwMode="auto">
        <a:xfrm>
          <a:off x="3116580" y="4248150"/>
          <a:ext cx="849017"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200"/>
            </a:lnSpc>
            <a:defRPr sz="1000"/>
          </a:pPr>
          <a:r>
            <a:rPr lang="ja-JP" altLang="en-US"/>
            <a:t>契約（注文）金額</a:t>
          </a:r>
        </a:p>
      </xdr:txBody>
    </xdr:sp>
    <xdr:clientData/>
  </xdr:twoCellAnchor>
  <xdr:twoCellAnchor>
    <xdr:from>
      <xdr:col>19</xdr:col>
      <xdr:colOff>73026</xdr:colOff>
      <xdr:row>15</xdr:row>
      <xdr:rowOff>47625</xdr:rowOff>
    </xdr:from>
    <xdr:to>
      <xdr:col>24</xdr:col>
      <xdr:colOff>190500</xdr:colOff>
      <xdr:row>16</xdr:row>
      <xdr:rowOff>228600</xdr:rowOff>
    </xdr:to>
    <xdr:sp macro="" textlink="">
      <xdr:nvSpPr>
        <xdr:cNvPr id="17" name="AutoShape 14">
          <a:extLst>
            <a:ext uri="{FF2B5EF4-FFF2-40B4-BE49-F238E27FC236}">
              <a16:creationId xmlns:a16="http://schemas.microsoft.com/office/drawing/2014/main" id="{E2EC1B24-CF62-497E-8C30-4C8CA9A46408}"/>
            </a:ext>
          </a:extLst>
        </xdr:cNvPr>
        <xdr:cNvSpPr>
          <a:spLocks noChangeArrowheads="1"/>
        </xdr:cNvSpPr>
      </xdr:nvSpPr>
      <xdr:spPr bwMode="auto">
        <a:xfrm>
          <a:off x="4035426" y="4383405"/>
          <a:ext cx="1165224" cy="53149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l" rtl="0">
            <a:lnSpc>
              <a:spcPts val="1200"/>
            </a:lnSpc>
            <a:defRPr sz="1000"/>
          </a:pPr>
          <a:r>
            <a:rPr lang="ja-JP" altLang="en-US"/>
            <a:t>当月迄の請求累計額</a:t>
          </a:r>
          <a:endParaRPr lang="en-US" altLang="ja-JP"/>
        </a:p>
        <a:p>
          <a:pPr algn="l" rtl="0">
            <a:lnSpc>
              <a:spcPts val="1200"/>
            </a:lnSpc>
            <a:defRPr sz="1000"/>
          </a:pPr>
          <a:r>
            <a:rPr lang="ja-JP" altLang="en-US"/>
            <a:t>（自動計算）</a:t>
          </a:r>
        </a:p>
      </xdr:txBody>
    </xdr:sp>
    <xdr:clientData/>
  </xdr:twoCellAnchor>
  <xdr:twoCellAnchor>
    <xdr:from>
      <xdr:col>25</xdr:col>
      <xdr:colOff>171450</xdr:colOff>
      <xdr:row>14</xdr:row>
      <xdr:rowOff>266700</xdr:rowOff>
    </xdr:from>
    <xdr:to>
      <xdr:col>30</xdr:col>
      <xdr:colOff>209550</xdr:colOff>
      <xdr:row>15</xdr:row>
      <xdr:rowOff>266700</xdr:rowOff>
    </xdr:to>
    <xdr:sp macro="" textlink="">
      <xdr:nvSpPr>
        <xdr:cNvPr id="18" name="AutoShape 14">
          <a:extLst>
            <a:ext uri="{FF2B5EF4-FFF2-40B4-BE49-F238E27FC236}">
              <a16:creationId xmlns:a16="http://schemas.microsoft.com/office/drawing/2014/main" id="{5A8AF83F-3C48-4BFC-AF8B-38EC52C7AA38}"/>
            </a:ext>
          </a:extLst>
        </xdr:cNvPr>
        <xdr:cNvSpPr>
          <a:spLocks noChangeArrowheads="1"/>
        </xdr:cNvSpPr>
      </xdr:nvSpPr>
      <xdr:spPr bwMode="auto">
        <a:xfrm>
          <a:off x="5387340" y="4248150"/>
          <a:ext cx="1114425"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200"/>
            </a:lnSpc>
            <a:defRPr sz="1000"/>
          </a:pPr>
          <a:r>
            <a:rPr lang="ja-JP" altLang="en-US"/>
            <a:t>前月迄の請求累計額</a:t>
          </a:r>
        </a:p>
      </xdr:txBody>
    </xdr:sp>
    <xdr:clientData/>
  </xdr:twoCellAnchor>
  <xdr:twoCellAnchor>
    <xdr:from>
      <xdr:col>31</xdr:col>
      <xdr:colOff>120650</xdr:colOff>
      <xdr:row>14</xdr:row>
      <xdr:rowOff>266700</xdr:rowOff>
    </xdr:from>
    <xdr:to>
      <xdr:col>36</xdr:col>
      <xdr:colOff>19050</xdr:colOff>
      <xdr:row>15</xdr:row>
      <xdr:rowOff>266700</xdr:rowOff>
    </xdr:to>
    <xdr:sp macro="" textlink="">
      <xdr:nvSpPr>
        <xdr:cNvPr id="19" name="AutoShape 14">
          <a:extLst>
            <a:ext uri="{FF2B5EF4-FFF2-40B4-BE49-F238E27FC236}">
              <a16:creationId xmlns:a16="http://schemas.microsoft.com/office/drawing/2014/main" id="{383A69F6-B813-435D-BBB9-56F97DC2C1CE}"/>
            </a:ext>
          </a:extLst>
        </xdr:cNvPr>
        <xdr:cNvSpPr>
          <a:spLocks noChangeArrowheads="1"/>
        </xdr:cNvSpPr>
      </xdr:nvSpPr>
      <xdr:spPr bwMode="auto">
        <a:xfrm>
          <a:off x="6628130" y="4248150"/>
          <a:ext cx="940435" cy="352425"/>
        </a:xfrm>
        <a:prstGeom prst="wedgeRoundRectCallout">
          <a:avLst>
            <a:gd name="adj1" fmla="val 28265"/>
            <a:gd name="adj2" fmla="val -125158"/>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当月請求金額</a:t>
          </a:r>
        </a:p>
      </xdr:txBody>
    </xdr:sp>
    <xdr:clientData/>
  </xdr:twoCellAnchor>
  <xdr:twoCellAnchor>
    <xdr:from>
      <xdr:col>1</xdr:col>
      <xdr:colOff>76200</xdr:colOff>
      <xdr:row>14</xdr:row>
      <xdr:rowOff>304800</xdr:rowOff>
    </xdr:from>
    <xdr:to>
      <xdr:col>13</xdr:col>
      <xdr:colOff>78441</xdr:colOff>
      <xdr:row>17</xdr:row>
      <xdr:rowOff>78441</xdr:rowOff>
    </xdr:to>
    <xdr:sp macro="" textlink="">
      <xdr:nvSpPr>
        <xdr:cNvPr id="20" name="AutoShape 14">
          <a:extLst>
            <a:ext uri="{FF2B5EF4-FFF2-40B4-BE49-F238E27FC236}">
              <a16:creationId xmlns:a16="http://schemas.microsoft.com/office/drawing/2014/main" id="{EB965228-29A3-45B1-895E-901A4278478C}"/>
            </a:ext>
          </a:extLst>
        </xdr:cNvPr>
        <xdr:cNvSpPr>
          <a:spLocks noChangeArrowheads="1"/>
        </xdr:cNvSpPr>
      </xdr:nvSpPr>
      <xdr:spPr bwMode="auto">
        <a:xfrm>
          <a:off x="190500" y="4286250"/>
          <a:ext cx="2593041" cy="830916"/>
        </a:xfrm>
        <a:prstGeom prst="wedgeRoundRectCallout">
          <a:avLst>
            <a:gd name="adj1" fmla="val -40081"/>
            <a:gd name="adj2" fmla="val -93164"/>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l" rtl="0">
            <a:lnSpc>
              <a:spcPts val="1200"/>
            </a:lnSpc>
            <a:defRPr sz="1000"/>
          </a:pPr>
          <a:r>
            <a:rPr lang="ja-JP" altLang="en-US"/>
            <a:t>取引日（課税資産の譲渡等を行なった日）</a:t>
          </a:r>
          <a:endParaRPr lang="en-US" altLang="ja-JP"/>
        </a:p>
        <a:p>
          <a:pPr algn="l" rtl="0">
            <a:lnSpc>
              <a:spcPts val="1200"/>
            </a:lnSpc>
            <a:defRPr sz="1000"/>
          </a:pPr>
          <a:r>
            <a:rPr lang="ja-JP" altLang="en-US"/>
            <a:t>例</a:t>
          </a:r>
          <a:r>
            <a:rPr lang="en-US" altLang="ja-JP"/>
            <a:t>)</a:t>
          </a:r>
          <a:r>
            <a:rPr lang="ja-JP" altLang="en-US"/>
            <a:t>　役務提供の完了日</a:t>
          </a:r>
          <a:endParaRPr lang="en-US" altLang="ja-JP"/>
        </a:p>
        <a:p>
          <a:pPr algn="l" rtl="0">
            <a:lnSpc>
              <a:spcPts val="1200"/>
            </a:lnSpc>
            <a:defRPr sz="1000"/>
          </a:pPr>
          <a:r>
            <a:rPr lang="ja-JP" altLang="en-US"/>
            <a:t>　　 　引渡し日</a:t>
          </a:r>
          <a:endParaRPr lang="en-US" altLang="ja-JP"/>
        </a:p>
        <a:p>
          <a:pPr algn="l" rtl="0">
            <a:lnSpc>
              <a:spcPts val="1200"/>
            </a:lnSpc>
            <a:defRPr sz="1000"/>
          </a:pPr>
          <a:r>
            <a:rPr lang="en-US" altLang="ja-JP"/>
            <a:t>        </a:t>
          </a:r>
          <a:r>
            <a:rPr lang="ja-JP" altLang="en-US" baseline="0"/>
            <a:t> 作業完了日　など</a:t>
          </a:r>
          <a:endParaRPr lang="ja-JP" altLang="en-US"/>
        </a:p>
      </xdr:txBody>
    </xdr:sp>
    <xdr:clientData/>
  </xdr:twoCellAnchor>
  <xdr:twoCellAnchor>
    <xdr:from>
      <xdr:col>37</xdr:col>
      <xdr:colOff>0</xdr:colOff>
      <xdr:row>14</xdr:row>
      <xdr:rowOff>0</xdr:rowOff>
    </xdr:from>
    <xdr:to>
      <xdr:col>60</xdr:col>
      <xdr:colOff>12701</xdr:colOff>
      <xdr:row>23</xdr:row>
      <xdr:rowOff>171450</xdr:rowOff>
    </xdr:to>
    <xdr:sp macro="" textlink="">
      <xdr:nvSpPr>
        <xdr:cNvPr id="21" name="テキスト ボックス 20">
          <a:extLst>
            <a:ext uri="{FF2B5EF4-FFF2-40B4-BE49-F238E27FC236}">
              <a16:creationId xmlns:a16="http://schemas.microsoft.com/office/drawing/2014/main" id="{C3E55BFF-C73E-4C31-9F6F-281ED524081C}"/>
            </a:ext>
          </a:extLst>
        </xdr:cNvPr>
        <xdr:cNvSpPr txBox="1"/>
      </xdr:nvSpPr>
      <xdr:spPr>
        <a:xfrm>
          <a:off x="7762875" y="3981450"/>
          <a:ext cx="4836161" cy="3339465"/>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1500"/>
            </a:lnSpc>
          </a:pPr>
          <a:r>
            <a:rPr kumimoji="1" lang="ja-JP" altLang="en-US" sz="1400">
              <a:latin typeface="HG創英角ｺﾞｼｯｸUB" pitchFamily="49" charset="-128"/>
              <a:ea typeface="HG創英角ｺﾞｼｯｸUB" pitchFamily="49" charset="-128"/>
            </a:rPr>
            <a:t>＜注意事項＞</a:t>
          </a:r>
          <a:endParaRPr kumimoji="1" lang="en-US" altLang="ja-JP" sz="1400">
            <a:latin typeface="HG創英角ｺﾞｼｯｸUB" pitchFamily="49" charset="-128"/>
            <a:ea typeface="HG創英角ｺﾞｼｯｸUB" pitchFamily="49" charset="-128"/>
          </a:endParaRPr>
        </a:p>
        <a:p>
          <a:pPr algn="l">
            <a:lnSpc>
              <a:spcPts val="1500"/>
            </a:lnSpc>
          </a:pP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①</a:t>
          </a:r>
          <a:r>
            <a:rPr kumimoji="1" lang="en-US" altLang="ja-JP" sz="1400">
              <a:solidFill>
                <a:sysClr val="windowText" lastClr="000000"/>
              </a:solidFill>
              <a:latin typeface="HG創英角ｺﾞｼｯｸUB" pitchFamily="49" charset="-128"/>
              <a:ea typeface="HG創英角ｺﾞｼｯｸUB" pitchFamily="49" charset="-128"/>
            </a:rPr>
            <a:t>【</a:t>
          </a:r>
          <a:r>
            <a:rPr kumimoji="1" lang="ja-JP" altLang="en-US" sz="1400">
              <a:solidFill>
                <a:sysClr val="windowText" lastClr="000000"/>
              </a:solidFill>
              <a:latin typeface="HG創英角ｺﾞｼｯｸUB" pitchFamily="49" charset="-128"/>
              <a:ea typeface="HG創英角ｺﾞｼｯｸUB" pitchFamily="49" charset="-128"/>
            </a:rPr>
            <a:t>入力用（協力会社控）</a:t>
          </a:r>
          <a:r>
            <a:rPr kumimoji="1" lang="en-US" altLang="ja-JP" sz="1400">
              <a:solidFill>
                <a:sysClr val="windowText" lastClr="000000"/>
              </a:solidFill>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以外への入力は不要です。</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② 消費税額は四捨五入で自動計算されます。</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③</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提出用（担当者控）</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提出用（経理控）</a:t>
          </a:r>
          <a:r>
            <a:rPr kumimoji="1" lang="en-US" altLang="ja-JP" sz="1400">
              <a:latin typeface="HG創英角ｺﾞｼｯｸUB" pitchFamily="49" charset="-128"/>
              <a:ea typeface="HG創英角ｺﾞｼｯｸUB" pitchFamily="49" charset="-128"/>
            </a:rPr>
            <a:t>】</a:t>
          </a:r>
          <a:r>
            <a:rPr kumimoji="1" lang="ja-JP" altLang="en-US" sz="1400">
              <a:latin typeface="HG創英角ｺﾞｼｯｸUB" pitchFamily="49" charset="-128"/>
              <a:ea typeface="HG創英角ｺﾞｼｯｸUB" pitchFamily="49" charset="-128"/>
            </a:rPr>
            <a:t>を印刷</a:t>
          </a:r>
          <a:endParaRPr kumimoji="1" lang="en-US" altLang="ja-JP" sz="1400">
            <a:latin typeface="HG創英角ｺﾞｼｯｸUB" pitchFamily="49" charset="-128"/>
            <a:ea typeface="HG創英角ｺﾞｼｯｸUB" pitchFamily="49" charset="-128"/>
          </a:endParaRPr>
        </a:p>
        <a:p>
          <a:pPr algn="l">
            <a:lnSpc>
              <a:spcPts val="1500"/>
            </a:lnSpc>
          </a:pPr>
          <a:r>
            <a:rPr kumimoji="1" lang="ja-JP" altLang="en-US" sz="1400">
              <a:latin typeface="HG創英角ｺﾞｼｯｸUB" pitchFamily="49" charset="-128"/>
              <a:ea typeface="HG創英角ｺﾞｼｯｸUB" pitchFamily="49" charset="-128"/>
            </a:rPr>
            <a:t>　</a:t>
          </a:r>
          <a:r>
            <a:rPr kumimoji="1" lang="ja-JP" altLang="en-US" sz="1400" baseline="0">
              <a:latin typeface="HG創英角ｺﾞｼｯｸUB" pitchFamily="49" charset="-128"/>
              <a:ea typeface="HG創英角ｺﾞｼｯｸUB" pitchFamily="49" charset="-128"/>
            </a:rPr>
            <a:t> し社印押印後当社に提出して下さい。</a:t>
          </a:r>
          <a:r>
            <a:rPr kumimoji="1" lang="ja-JP" altLang="en-US" sz="1400">
              <a:latin typeface="HG創英角ｺﾞｼｯｸUB" pitchFamily="49" charset="-128"/>
              <a:ea typeface="HG創英角ｺﾞｼｯｸUB" pitchFamily="49" charset="-128"/>
            </a:rPr>
            <a:t>社印の無い請求　  </a:t>
          </a:r>
          <a:endParaRPr kumimoji="1" lang="en-US" altLang="ja-JP" sz="1400">
            <a:latin typeface="HG創英角ｺﾞｼｯｸUB" pitchFamily="49" charset="-128"/>
            <a:ea typeface="HG創英角ｺﾞｼｯｸUB" pitchFamily="49" charset="-128"/>
          </a:endParaRPr>
        </a:p>
        <a:p>
          <a:pPr algn="l">
            <a:lnSpc>
              <a:spcPts val="1500"/>
            </a:lnSpc>
          </a:pPr>
          <a:r>
            <a:rPr kumimoji="1" lang="en-US" altLang="ja-JP" sz="1400">
              <a:latin typeface="HG創英角ｺﾞｼｯｸUB" pitchFamily="49" charset="-128"/>
              <a:ea typeface="HG創英角ｺﾞｼｯｸUB" pitchFamily="49" charset="-128"/>
            </a:rPr>
            <a:t>   </a:t>
          </a:r>
          <a:r>
            <a:rPr kumimoji="1" lang="ja-JP" altLang="en-US" sz="1400">
              <a:latin typeface="HG創英角ｺﾞｼｯｸUB" pitchFamily="49" charset="-128"/>
              <a:ea typeface="HG創英角ｺﾞｼｯｸUB" pitchFamily="49" charset="-128"/>
            </a:rPr>
            <a:t>書は無効です。</a:t>
          </a:r>
          <a:endParaRPr kumimoji="1" lang="en-US" altLang="ja-JP" sz="1400">
            <a:latin typeface="HGP創英角ｺﾞｼｯｸUB" pitchFamily="50" charset="-128"/>
            <a:ea typeface="HGP創英角ｺﾞｼｯｸUB" pitchFamily="50" charset="-128"/>
          </a:endParaRPr>
        </a:p>
        <a:p>
          <a:pPr algn="l">
            <a:lnSpc>
              <a:spcPts val="1400"/>
            </a:lnSpc>
          </a:pPr>
          <a:r>
            <a:rPr kumimoji="1" lang="ja-JP" altLang="en-US" sz="1400">
              <a:solidFill>
                <a:srgbClr val="FF0000"/>
              </a:solidFill>
              <a:latin typeface="HG創英角ｺﾞｼｯｸUB" pitchFamily="49" charset="-128"/>
              <a:ea typeface="HG創英角ｺﾞｼｯｸUB" pitchFamily="49" charset="-128"/>
            </a:rPr>
            <a:t>④ ・出来高で請求の場合は必ず出来高査定表を添付して</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ja-JP" altLang="en-US" sz="1400">
              <a:solidFill>
                <a:srgbClr val="FF0000"/>
              </a:solidFill>
              <a:latin typeface="HG創英角ｺﾞｼｯｸUB" pitchFamily="49" charset="-128"/>
              <a:ea typeface="HG創英角ｺﾞｼｯｸUB" pitchFamily="49" charset="-128"/>
            </a:rPr>
            <a:t>　　</a:t>
          </a:r>
          <a:r>
            <a:rPr kumimoji="1" lang="ja-JP" altLang="en-US" sz="1400" baseline="0">
              <a:solidFill>
                <a:srgbClr val="FF0000"/>
              </a:solidFill>
              <a:latin typeface="HG創英角ｺﾞｼｯｸUB" pitchFamily="49" charset="-128"/>
              <a:ea typeface="HG創英角ｺﾞｼｯｸUB" pitchFamily="49" charset="-128"/>
            </a:rPr>
            <a:t> 下さい</a:t>
          </a:r>
          <a:r>
            <a:rPr kumimoji="1" lang="ja-JP" altLang="en-US" sz="1400">
              <a:solidFill>
                <a:srgbClr val="FF0000"/>
              </a:solidFill>
              <a:latin typeface="HG創英角ｺﾞｼｯｸUB" pitchFamily="49" charset="-128"/>
              <a:ea typeface="HG創英角ｺﾞｼｯｸUB" pitchFamily="49" charset="-128"/>
            </a:rPr>
            <a:t>（担当者控・経理控双方に添付）。</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400"/>
            </a:lnSpc>
          </a:pPr>
          <a:r>
            <a:rPr kumimoji="1" lang="ja-JP" altLang="en-US" sz="1400" baseline="0">
              <a:solidFill>
                <a:srgbClr val="FF0000"/>
              </a:solidFill>
              <a:latin typeface="HG創英角ｺﾞｼｯｸUB" pitchFamily="49" charset="-128"/>
              <a:ea typeface="HG創英角ｺﾞｼｯｸUB" pitchFamily="49" charset="-128"/>
            </a:rPr>
            <a:t>　 ・</a:t>
          </a:r>
          <a:r>
            <a:rPr kumimoji="1" lang="ja-JP" altLang="en-US" sz="1400">
              <a:solidFill>
                <a:srgbClr val="FF0000"/>
              </a:solidFill>
              <a:latin typeface="HG創英角ｺﾞｼｯｸUB" pitchFamily="49" charset="-128"/>
              <a:ea typeface="HG創英角ｺﾞｼｯｸUB" pitchFamily="49" charset="-128"/>
            </a:rPr>
            <a:t>出来高査定表は貴社様式でも構いません。</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en-US" altLang="ja-JP" sz="1400">
              <a:solidFill>
                <a:srgbClr val="FF0000"/>
              </a:solidFill>
              <a:latin typeface="HG創英角ｺﾞｼｯｸUB" pitchFamily="49" charset="-128"/>
              <a:ea typeface="HG創英角ｺﾞｼｯｸUB" pitchFamily="49" charset="-128"/>
            </a:rPr>
            <a:t>   </a:t>
          </a:r>
          <a:r>
            <a:rPr kumimoji="1" lang="ja-JP" altLang="en-US" sz="1400">
              <a:solidFill>
                <a:srgbClr val="FF0000"/>
              </a:solidFill>
              <a:latin typeface="HG創英角ｺﾞｼｯｸUB" pitchFamily="49" charset="-128"/>
              <a:ea typeface="HG創英角ｺﾞｼｯｸUB" pitchFamily="49" charset="-128"/>
            </a:rPr>
            <a:t>・１回きりの請求の場合は出来高査定表の添付は不要</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500"/>
            </a:lnSpc>
          </a:pPr>
          <a:r>
            <a:rPr kumimoji="1" lang="ja-JP" altLang="en-US" sz="1400">
              <a:solidFill>
                <a:srgbClr val="FF0000"/>
              </a:solidFill>
              <a:latin typeface="HG創英角ｺﾞｼｯｸUB" pitchFamily="49" charset="-128"/>
              <a:ea typeface="HG創英角ｺﾞｼｯｸUB" pitchFamily="49" charset="-128"/>
            </a:rPr>
            <a:t>　　</a:t>
          </a:r>
          <a:r>
            <a:rPr kumimoji="1" lang="ja-JP" altLang="en-US" sz="1400" baseline="0">
              <a:solidFill>
                <a:srgbClr val="FF0000"/>
              </a:solidFill>
              <a:latin typeface="HG創英角ｺﾞｼｯｸUB" pitchFamily="49" charset="-128"/>
              <a:ea typeface="HG創英角ｺﾞｼｯｸUB" pitchFamily="49" charset="-128"/>
            </a:rPr>
            <a:t> です。</a:t>
          </a:r>
          <a:endParaRPr kumimoji="1" lang="en-US" altLang="ja-JP" sz="1400">
            <a:solidFill>
              <a:srgbClr val="FF0000"/>
            </a:solidFill>
            <a:latin typeface="HG創英角ｺﾞｼｯｸUB" pitchFamily="49" charset="-128"/>
            <a:ea typeface="HG創英角ｺﾞｼｯｸUB" pitchFamily="49" charset="-128"/>
          </a:endParaRPr>
        </a:p>
        <a:p>
          <a:pPr algn="l">
            <a:lnSpc>
              <a:spcPts val="1400"/>
            </a:lnSpc>
          </a:pPr>
          <a:endParaRPr kumimoji="1" lang="en-US" altLang="ja-JP" sz="1600">
            <a:solidFill>
              <a:srgbClr val="FF0000"/>
            </a:solidFill>
            <a:latin typeface="HG創英角ｺﾞｼｯｸUB" pitchFamily="49" charset="-128"/>
            <a:ea typeface="HG創英角ｺﾞｼｯｸUB" pitchFamily="49" charset="-128"/>
          </a:endParaRPr>
        </a:p>
      </xdr:txBody>
    </xdr:sp>
    <xdr:clientData/>
  </xdr:twoCellAnchor>
  <xdr:twoCellAnchor>
    <xdr:from>
      <xdr:col>19</xdr:col>
      <xdr:colOff>85725</xdr:colOff>
      <xdr:row>30</xdr:row>
      <xdr:rowOff>117231</xdr:rowOff>
    </xdr:from>
    <xdr:to>
      <xdr:col>29</xdr:col>
      <xdr:colOff>21980</xdr:colOff>
      <xdr:row>35</xdr:row>
      <xdr:rowOff>14653</xdr:rowOff>
    </xdr:to>
    <xdr:sp macro="" textlink="">
      <xdr:nvSpPr>
        <xdr:cNvPr id="22" name="AutoShape 14">
          <a:extLst>
            <a:ext uri="{FF2B5EF4-FFF2-40B4-BE49-F238E27FC236}">
              <a16:creationId xmlns:a16="http://schemas.microsoft.com/office/drawing/2014/main" id="{DF795DDD-C9BA-4210-9DBC-CE9591A3ED8A}"/>
            </a:ext>
          </a:extLst>
        </xdr:cNvPr>
        <xdr:cNvSpPr>
          <a:spLocks noChangeArrowheads="1"/>
        </xdr:cNvSpPr>
      </xdr:nvSpPr>
      <xdr:spPr bwMode="auto">
        <a:xfrm>
          <a:off x="4050030" y="8765931"/>
          <a:ext cx="2054615" cy="520357"/>
        </a:xfrm>
        <a:prstGeom prst="wedgeRoundRectCallout">
          <a:avLst>
            <a:gd name="adj1" fmla="val 38612"/>
            <a:gd name="adj2" fmla="val -153375"/>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l" rtl="0">
            <a:lnSpc>
              <a:spcPts val="1300"/>
            </a:lnSpc>
            <a:defRPr sz="1000"/>
          </a:pPr>
          <a:r>
            <a:rPr lang="ja-JP" altLang="en-US"/>
            <a:t>プルダウンで消費税率を選択</a:t>
          </a:r>
          <a:endParaRPr lang="en-US" altLang="ja-JP"/>
        </a:p>
        <a:p>
          <a:pPr algn="l" rtl="0">
            <a:lnSpc>
              <a:spcPts val="1300"/>
            </a:lnSpc>
            <a:defRPr sz="1000"/>
          </a:pPr>
          <a:r>
            <a:rPr lang="en-US" altLang="ja-JP" b="1">
              <a:solidFill>
                <a:srgbClr val="FF0000"/>
              </a:solidFill>
            </a:rPr>
            <a:t>※</a:t>
          </a:r>
          <a:r>
            <a:rPr lang="ja-JP" altLang="en-US" b="1">
              <a:solidFill>
                <a:srgbClr val="FF0000"/>
              </a:solidFill>
            </a:rPr>
            <a:t>軽減税税率</a:t>
          </a:r>
          <a:r>
            <a:rPr lang="en-US" altLang="ja-JP" b="1">
              <a:solidFill>
                <a:srgbClr val="FF0000"/>
              </a:solidFill>
            </a:rPr>
            <a:t>8</a:t>
          </a:r>
          <a:r>
            <a:rPr lang="ja-JP" altLang="en-US" b="1">
              <a:solidFill>
                <a:srgbClr val="FF0000"/>
              </a:solidFill>
            </a:rPr>
            <a:t>％の場合、</a:t>
          </a:r>
          <a:r>
            <a:rPr lang="en-US" altLang="ja-JP" b="1">
              <a:solidFill>
                <a:srgbClr val="FF0000"/>
              </a:solidFill>
            </a:rPr>
            <a:t>【8</a:t>
          </a:r>
          <a:r>
            <a:rPr lang="ja-JP" altLang="en-US" b="1">
              <a:solidFill>
                <a:srgbClr val="FF0000"/>
              </a:solidFill>
            </a:rPr>
            <a:t>％</a:t>
          </a:r>
          <a:r>
            <a:rPr lang="en-US" altLang="ja-JP" b="1">
              <a:solidFill>
                <a:srgbClr val="FF0000"/>
              </a:solidFill>
            </a:rPr>
            <a:t>】</a:t>
          </a:r>
          <a:r>
            <a:rPr lang="ja-JP" altLang="en-US" b="1">
              <a:solidFill>
                <a:srgbClr val="FF0000"/>
              </a:solidFill>
            </a:rPr>
            <a:t>を選択</a:t>
          </a:r>
        </a:p>
      </xdr:txBody>
    </xdr:sp>
    <xdr:clientData/>
  </xdr:twoCellAnchor>
  <xdr:twoCellAnchor>
    <xdr:from>
      <xdr:col>50</xdr:col>
      <xdr:colOff>192555</xdr:colOff>
      <xdr:row>42</xdr:row>
      <xdr:rowOff>317686</xdr:rowOff>
    </xdr:from>
    <xdr:to>
      <xdr:col>55</xdr:col>
      <xdr:colOff>202079</xdr:colOff>
      <xdr:row>44</xdr:row>
      <xdr:rowOff>94129</xdr:rowOff>
    </xdr:to>
    <xdr:sp macro="" textlink="">
      <xdr:nvSpPr>
        <xdr:cNvPr id="23" name="AutoShape 14">
          <a:extLst>
            <a:ext uri="{FF2B5EF4-FFF2-40B4-BE49-F238E27FC236}">
              <a16:creationId xmlns:a16="http://schemas.microsoft.com/office/drawing/2014/main" id="{4A3BD7FD-704F-44FD-91DD-8DDC828DC253}"/>
            </a:ext>
          </a:extLst>
        </xdr:cNvPr>
        <xdr:cNvSpPr>
          <a:spLocks noChangeArrowheads="1"/>
        </xdr:cNvSpPr>
      </xdr:nvSpPr>
      <xdr:spPr bwMode="auto">
        <a:xfrm>
          <a:off x="10941237" y="11147051"/>
          <a:ext cx="1085289" cy="359149"/>
        </a:xfrm>
        <a:prstGeom prst="wedgeRoundRectCallout">
          <a:avLst>
            <a:gd name="adj1" fmla="val 9154"/>
            <a:gd name="adj2" fmla="val 190076"/>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貴社社印押印</a:t>
          </a:r>
        </a:p>
      </xdr:txBody>
    </xdr:sp>
    <xdr:clientData/>
  </xdr:twoCellAnchor>
  <xdr:twoCellAnchor>
    <xdr:from>
      <xdr:col>26</xdr:col>
      <xdr:colOff>28575</xdr:colOff>
      <xdr:row>74</xdr:row>
      <xdr:rowOff>104775</xdr:rowOff>
    </xdr:from>
    <xdr:to>
      <xdr:col>33</xdr:col>
      <xdr:colOff>219075</xdr:colOff>
      <xdr:row>78</xdr:row>
      <xdr:rowOff>48491</xdr:rowOff>
    </xdr:to>
    <xdr:sp macro="" textlink="">
      <xdr:nvSpPr>
        <xdr:cNvPr id="24" name="AutoShape 14">
          <a:extLst>
            <a:ext uri="{FF2B5EF4-FFF2-40B4-BE49-F238E27FC236}">
              <a16:creationId xmlns:a16="http://schemas.microsoft.com/office/drawing/2014/main" id="{9AF84E33-49BD-4056-A163-BE2A829B39DD}"/>
            </a:ext>
          </a:extLst>
        </xdr:cNvPr>
        <xdr:cNvSpPr>
          <a:spLocks noChangeArrowheads="1"/>
        </xdr:cNvSpPr>
      </xdr:nvSpPr>
      <xdr:spPr bwMode="auto">
        <a:xfrm>
          <a:off x="5455920" y="19124295"/>
          <a:ext cx="1676400" cy="442826"/>
        </a:xfrm>
        <a:prstGeom prst="wedgeRoundRectCallout">
          <a:avLst>
            <a:gd name="adj1" fmla="val 21322"/>
            <a:gd name="adj2" fmla="val -44253"/>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当社押印欄</a:t>
          </a:r>
        </a:p>
      </xdr:txBody>
    </xdr:sp>
    <xdr:clientData/>
  </xdr:twoCellAnchor>
  <xdr:twoCellAnchor>
    <xdr:from>
      <xdr:col>38</xdr:col>
      <xdr:colOff>66675</xdr:colOff>
      <xdr:row>94</xdr:row>
      <xdr:rowOff>123825</xdr:rowOff>
    </xdr:from>
    <xdr:to>
      <xdr:col>54</xdr:col>
      <xdr:colOff>107577</xdr:colOff>
      <xdr:row>117</xdr:row>
      <xdr:rowOff>69850</xdr:rowOff>
    </xdr:to>
    <xdr:sp macro="" textlink="">
      <xdr:nvSpPr>
        <xdr:cNvPr id="25" name="AutoShape 14">
          <a:extLst>
            <a:ext uri="{FF2B5EF4-FFF2-40B4-BE49-F238E27FC236}">
              <a16:creationId xmlns:a16="http://schemas.microsoft.com/office/drawing/2014/main" id="{0F0F29EF-71AA-49FB-AD34-EC7E15B867D7}"/>
            </a:ext>
          </a:extLst>
        </xdr:cNvPr>
        <xdr:cNvSpPr>
          <a:spLocks noChangeArrowheads="1"/>
        </xdr:cNvSpPr>
      </xdr:nvSpPr>
      <xdr:spPr bwMode="auto">
        <a:xfrm>
          <a:off x="8233522" y="23925119"/>
          <a:ext cx="3483349" cy="5459319"/>
        </a:xfrm>
        <a:prstGeom prst="wedgeRoundRectCallout">
          <a:avLst>
            <a:gd name="adj1" fmla="val 31055"/>
            <a:gd name="adj2" fmla="val 45311"/>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b="0"/>
            <a:t>当社記入欄</a:t>
          </a:r>
        </a:p>
      </xdr:txBody>
    </xdr:sp>
    <xdr:clientData/>
  </xdr:twoCellAnchor>
  <xdr:twoCellAnchor>
    <xdr:from>
      <xdr:col>50</xdr:col>
      <xdr:colOff>54536</xdr:colOff>
      <xdr:row>82</xdr:row>
      <xdr:rowOff>220196</xdr:rowOff>
    </xdr:from>
    <xdr:to>
      <xdr:col>55</xdr:col>
      <xdr:colOff>60138</xdr:colOff>
      <xdr:row>83</xdr:row>
      <xdr:rowOff>226360</xdr:rowOff>
    </xdr:to>
    <xdr:sp macro="" textlink="">
      <xdr:nvSpPr>
        <xdr:cNvPr id="26" name="AutoShape 14">
          <a:extLst>
            <a:ext uri="{FF2B5EF4-FFF2-40B4-BE49-F238E27FC236}">
              <a16:creationId xmlns:a16="http://schemas.microsoft.com/office/drawing/2014/main" id="{3E49AF2A-E226-4B89-83DF-069556D57AF0}"/>
            </a:ext>
          </a:extLst>
        </xdr:cNvPr>
        <xdr:cNvSpPr>
          <a:spLocks noChangeArrowheads="1"/>
        </xdr:cNvSpPr>
      </xdr:nvSpPr>
      <xdr:spPr bwMode="auto">
        <a:xfrm>
          <a:off x="10803218" y="20955561"/>
          <a:ext cx="1081367" cy="355787"/>
        </a:xfrm>
        <a:prstGeom prst="wedgeRoundRectCallout">
          <a:avLst>
            <a:gd name="adj1" fmla="val 29727"/>
            <a:gd name="adj2" fmla="val 246547"/>
            <a:gd name="adj3" fmla="val 16667"/>
          </a:avLst>
        </a:prstGeom>
        <a:solidFill>
          <a:schemeClr val="accent1">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貴社社印押印</a:t>
          </a:r>
        </a:p>
      </xdr:txBody>
    </xdr:sp>
    <xdr:clientData/>
  </xdr:twoCellAnchor>
  <xdr:twoCellAnchor>
    <xdr:from>
      <xdr:col>18</xdr:col>
      <xdr:colOff>104775</xdr:colOff>
      <xdr:row>114</xdr:row>
      <xdr:rowOff>66675</xdr:rowOff>
    </xdr:from>
    <xdr:to>
      <xdr:col>34</xdr:col>
      <xdr:colOff>95250</xdr:colOff>
      <xdr:row>118</xdr:row>
      <xdr:rowOff>10391</xdr:rowOff>
    </xdr:to>
    <xdr:sp macro="" textlink="">
      <xdr:nvSpPr>
        <xdr:cNvPr id="27" name="AutoShape 14">
          <a:extLst>
            <a:ext uri="{FF2B5EF4-FFF2-40B4-BE49-F238E27FC236}">
              <a16:creationId xmlns:a16="http://schemas.microsoft.com/office/drawing/2014/main" id="{25962CE8-34DE-492F-A3E5-ACD8BB6EBC61}"/>
            </a:ext>
          </a:extLst>
        </xdr:cNvPr>
        <xdr:cNvSpPr>
          <a:spLocks noChangeArrowheads="1"/>
        </xdr:cNvSpPr>
      </xdr:nvSpPr>
      <xdr:spPr bwMode="auto">
        <a:xfrm>
          <a:off x="3855720" y="28944570"/>
          <a:ext cx="3369945" cy="442826"/>
        </a:xfrm>
        <a:prstGeom prst="wedgeRoundRectCallout">
          <a:avLst>
            <a:gd name="adj1" fmla="val 21322"/>
            <a:gd name="adj2" fmla="val -44253"/>
            <a:gd name="adj3" fmla="val 16667"/>
          </a:avLst>
        </a:prstGeom>
        <a:solidFill>
          <a:srgbClr val="B9CDE5"/>
        </a:solidFill>
        <a:ln w="9525" algn="ctr">
          <a:solidFill>
            <a:srgbClr val="000000"/>
          </a:solidFill>
          <a:miter lim="800000"/>
          <a:headEnd/>
          <a:tailEnd/>
        </a:ln>
        <a:effectLst/>
      </xdr:spPr>
      <xdr:txBody>
        <a:bodyPr vertOverflow="clip" wrap="square" lIns="27432" tIns="18288" rIns="0" bIns="0" anchor="ctr" upright="1"/>
        <a:lstStyle/>
        <a:p>
          <a:pPr algn="ctr" rtl="0">
            <a:lnSpc>
              <a:spcPts val="1300"/>
            </a:lnSpc>
            <a:defRPr sz="1000"/>
          </a:pPr>
          <a:r>
            <a:rPr lang="ja-JP" altLang="en-US"/>
            <a:t>当社押印欄</a:t>
          </a:r>
        </a:p>
      </xdr:txBody>
    </xdr:sp>
    <xdr:clientData/>
  </xdr:twoCellAnchor>
  <xdr:twoCellAnchor>
    <xdr:from>
      <xdr:col>61</xdr:col>
      <xdr:colOff>101111</xdr:colOff>
      <xdr:row>0</xdr:row>
      <xdr:rowOff>238125</xdr:rowOff>
    </xdr:from>
    <xdr:to>
      <xdr:col>106</xdr:col>
      <xdr:colOff>31261</xdr:colOff>
      <xdr:row>24</xdr:row>
      <xdr:rowOff>260350</xdr:rowOff>
    </xdr:to>
    <xdr:pic>
      <xdr:nvPicPr>
        <xdr:cNvPr id="28" name="Picture 3848" descr="1697_001">
          <a:extLst>
            <a:ext uri="{FF2B5EF4-FFF2-40B4-BE49-F238E27FC236}">
              <a16:creationId xmlns:a16="http://schemas.microsoft.com/office/drawing/2014/main" id="{16679954-929F-49BE-9C50-3624A43B57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89376" y="240030"/>
          <a:ext cx="9361805" cy="7524115"/>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64</xdr:col>
      <xdr:colOff>208950</xdr:colOff>
      <xdr:row>5</xdr:row>
      <xdr:rowOff>183920</xdr:rowOff>
    </xdr:from>
    <xdr:to>
      <xdr:col>66</xdr:col>
      <xdr:colOff>76112</xdr:colOff>
      <xdr:row>7</xdr:row>
      <xdr:rowOff>2022</xdr:rowOff>
    </xdr:to>
    <xdr:sp macro="" textlink="">
      <xdr:nvSpPr>
        <xdr:cNvPr id="29" name="テキスト ボックス 28">
          <a:extLst>
            <a:ext uri="{FF2B5EF4-FFF2-40B4-BE49-F238E27FC236}">
              <a16:creationId xmlns:a16="http://schemas.microsoft.com/office/drawing/2014/main" id="{37E5EF5C-FDA2-4342-B21E-EF5F7C9EE699}"/>
            </a:ext>
          </a:extLst>
        </xdr:cNvPr>
        <xdr:cNvSpPr txBox="1"/>
      </xdr:nvSpPr>
      <xdr:spPr bwMode="auto">
        <a:xfrm>
          <a:off x="13633485" y="1953665"/>
          <a:ext cx="282452" cy="315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①</a:t>
          </a:r>
        </a:p>
      </xdr:txBody>
    </xdr:sp>
    <xdr:clientData/>
  </xdr:twoCellAnchor>
  <xdr:twoCellAnchor>
    <xdr:from>
      <xdr:col>64</xdr:col>
      <xdr:colOff>103824</xdr:colOff>
      <xdr:row>7</xdr:row>
      <xdr:rowOff>227672</xdr:rowOff>
    </xdr:from>
    <xdr:to>
      <xdr:col>65</xdr:col>
      <xdr:colOff>223127</xdr:colOff>
      <xdr:row>9</xdr:row>
      <xdr:rowOff>45774</xdr:rowOff>
    </xdr:to>
    <xdr:sp macro="" textlink="">
      <xdr:nvSpPr>
        <xdr:cNvPr id="30" name="テキスト ボックス 29">
          <a:extLst>
            <a:ext uri="{FF2B5EF4-FFF2-40B4-BE49-F238E27FC236}">
              <a16:creationId xmlns:a16="http://schemas.microsoft.com/office/drawing/2014/main" id="{708B0ED5-7BC5-4F0A-AE0E-7D03A94494C4}"/>
            </a:ext>
          </a:extLst>
        </xdr:cNvPr>
        <xdr:cNvSpPr txBox="1"/>
      </xdr:nvSpPr>
      <xdr:spPr bwMode="auto">
        <a:xfrm>
          <a:off x="13522644" y="2494622"/>
          <a:ext cx="319328" cy="315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②</a:t>
          </a:r>
        </a:p>
      </xdr:txBody>
    </xdr:sp>
    <xdr:clientData/>
  </xdr:twoCellAnchor>
  <xdr:twoCellAnchor>
    <xdr:from>
      <xdr:col>64</xdr:col>
      <xdr:colOff>57276</xdr:colOff>
      <xdr:row>8</xdr:row>
      <xdr:rowOff>238931</xdr:rowOff>
    </xdr:from>
    <xdr:to>
      <xdr:col>66</xdr:col>
      <xdr:colOff>74945</xdr:colOff>
      <xdr:row>10</xdr:row>
      <xdr:rowOff>85146</xdr:rowOff>
    </xdr:to>
    <xdr:pic>
      <xdr:nvPicPr>
        <xdr:cNvPr id="31" name="図 44">
          <a:extLst>
            <a:ext uri="{FF2B5EF4-FFF2-40B4-BE49-F238E27FC236}">
              <a16:creationId xmlns:a16="http://schemas.microsoft.com/office/drawing/2014/main" id="{51EE92E8-E346-420D-A486-54B9B4C2B6F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474191" y="2755436"/>
          <a:ext cx="440579" cy="34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64</xdr:col>
      <xdr:colOff>103824</xdr:colOff>
      <xdr:row>12</xdr:row>
      <xdr:rowOff>86330</xdr:rowOff>
    </xdr:from>
    <xdr:to>
      <xdr:col>65</xdr:col>
      <xdr:colOff>223127</xdr:colOff>
      <xdr:row>13</xdr:row>
      <xdr:rowOff>275907</xdr:rowOff>
    </xdr:to>
    <xdr:sp macro="" textlink="">
      <xdr:nvSpPr>
        <xdr:cNvPr id="32" name="テキスト ボックス 31">
          <a:extLst>
            <a:ext uri="{FF2B5EF4-FFF2-40B4-BE49-F238E27FC236}">
              <a16:creationId xmlns:a16="http://schemas.microsoft.com/office/drawing/2014/main" id="{7B704328-91F0-4536-AE2D-D62C6DBBDBB6}"/>
            </a:ext>
          </a:extLst>
        </xdr:cNvPr>
        <xdr:cNvSpPr txBox="1"/>
      </xdr:nvSpPr>
      <xdr:spPr bwMode="auto">
        <a:xfrm>
          <a:off x="13522644" y="3593435"/>
          <a:ext cx="319328" cy="313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④</a:t>
          </a:r>
        </a:p>
      </xdr:txBody>
    </xdr:sp>
    <xdr:clientData/>
  </xdr:twoCellAnchor>
  <xdr:twoCellAnchor>
    <xdr:from>
      <xdr:col>64</xdr:col>
      <xdr:colOff>103824</xdr:colOff>
      <xdr:row>14</xdr:row>
      <xdr:rowOff>142865</xdr:rowOff>
    </xdr:from>
    <xdr:to>
      <xdr:col>65</xdr:col>
      <xdr:colOff>223127</xdr:colOff>
      <xdr:row>15</xdr:row>
      <xdr:rowOff>103842</xdr:rowOff>
    </xdr:to>
    <xdr:sp macro="" textlink="">
      <xdr:nvSpPr>
        <xdr:cNvPr id="33" name="テキスト ボックス 32">
          <a:extLst>
            <a:ext uri="{FF2B5EF4-FFF2-40B4-BE49-F238E27FC236}">
              <a16:creationId xmlns:a16="http://schemas.microsoft.com/office/drawing/2014/main" id="{7313D4D3-9FF7-46FF-A9AE-12EFA0326761}"/>
            </a:ext>
          </a:extLst>
        </xdr:cNvPr>
        <xdr:cNvSpPr txBox="1"/>
      </xdr:nvSpPr>
      <xdr:spPr bwMode="auto">
        <a:xfrm>
          <a:off x="13522644" y="4122410"/>
          <a:ext cx="319328" cy="313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600" b="1">
              <a:solidFill>
                <a:srgbClr val="000099"/>
              </a:solidFill>
            </a:rPr>
            <a:t>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BF58F-E810-4D02-9861-02590383FBDA}">
  <sheetPr>
    <tabColor rgb="FFFFFF00"/>
    <pageSetUpPr fitToPage="1"/>
  </sheetPr>
  <dimension ref="A1:BD120"/>
  <sheetViews>
    <sheetView showGridLines="0" tabSelected="1" zoomScale="85" zoomScaleNormal="85" workbookViewId="0"/>
  </sheetViews>
  <sheetFormatPr defaultColWidth="4.140625" defaultRowHeight="18.75" customHeight="1" x14ac:dyDescent="0.15"/>
  <cols>
    <col min="1" max="1" width="2.140625" style="93" customWidth="1"/>
    <col min="2" max="2" width="5.140625" style="93" customWidth="1"/>
    <col min="3" max="5" width="4.140625" style="93"/>
    <col min="6" max="6" width="4.42578125" style="93" bestFit="1" customWidth="1"/>
    <col min="7" max="28" width="4.140625" style="93"/>
    <col min="29" max="29" width="4.7109375" style="93" bestFit="1" customWidth="1"/>
    <col min="30" max="49" width="4.140625" style="93"/>
    <col min="50" max="50" width="4.140625" style="93" customWidth="1"/>
    <col min="51" max="256" width="4.140625" style="93"/>
    <col min="257" max="257" width="2.140625" style="93" customWidth="1"/>
    <col min="258" max="258" width="5.140625" style="93" customWidth="1"/>
    <col min="259" max="261" width="4.140625" style="93"/>
    <col min="262" max="262" width="4.42578125" style="93" bestFit="1" customWidth="1"/>
    <col min="263" max="284" width="4.140625" style="93"/>
    <col min="285" max="285" width="4.7109375" style="93" bestFit="1" customWidth="1"/>
    <col min="286" max="305" width="4.140625" style="93"/>
    <col min="306" max="306" width="4.140625" style="93" customWidth="1"/>
    <col min="307" max="512" width="4.140625" style="93"/>
    <col min="513" max="513" width="2.140625" style="93" customWidth="1"/>
    <col min="514" max="514" width="5.140625" style="93" customWidth="1"/>
    <col min="515" max="517" width="4.140625" style="93"/>
    <col min="518" max="518" width="4.42578125" style="93" bestFit="1" customWidth="1"/>
    <col min="519" max="540" width="4.140625" style="93"/>
    <col min="541" max="541" width="4.7109375" style="93" bestFit="1" customWidth="1"/>
    <col min="542" max="561" width="4.140625" style="93"/>
    <col min="562" max="562" width="4.140625" style="93" customWidth="1"/>
    <col min="563" max="768" width="4.140625" style="93"/>
    <col min="769" max="769" width="2.140625" style="93" customWidth="1"/>
    <col min="770" max="770" width="5.140625" style="93" customWidth="1"/>
    <col min="771" max="773" width="4.140625" style="93"/>
    <col min="774" max="774" width="4.42578125" style="93" bestFit="1" customWidth="1"/>
    <col min="775" max="796" width="4.140625" style="93"/>
    <col min="797" max="797" width="4.7109375" style="93" bestFit="1" customWidth="1"/>
    <col min="798" max="817" width="4.140625" style="93"/>
    <col min="818" max="818" width="4.140625" style="93" customWidth="1"/>
    <col min="819" max="1024" width="4.140625" style="93"/>
    <col min="1025" max="1025" width="2.140625" style="93" customWidth="1"/>
    <col min="1026" max="1026" width="5.140625" style="93" customWidth="1"/>
    <col min="1027" max="1029" width="4.140625" style="93"/>
    <col min="1030" max="1030" width="4.42578125" style="93" bestFit="1" customWidth="1"/>
    <col min="1031" max="1052" width="4.140625" style="93"/>
    <col min="1053" max="1053" width="4.7109375" style="93" bestFit="1" customWidth="1"/>
    <col min="1054" max="1073" width="4.140625" style="93"/>
    <col min="1074" max="1074" width="4.140625" style="93" customWidth="1"/>
    <col min="1075" max="1280" width="4.140625" style="93"/>
    <col min="1281" max="1281" width="2.140625" style="93" customWidth="1"/>
    <col min="1282" max="1282" width="5.140625" style="93" customWidth="1"/>
    <col min="1283" max="1285" width="4.140625" style="93"/>
    <col min="1286" max="1286" width="4.42578125" style="93" bestFit="1" customWidth="1"/>
    <col min="1287" max="1308" width="4.140625" style="93"/>
    <col min="1309" max="1309" width="4.7109375" style="93" bestFit="1" customWidth="1"/>
    <col min="1310" max="1329" width="4.140625" style="93"/>
    <col min="1330" max="1330" width="4.140625" style="93" customWidth="1"/>
    <col min="1331" max="1536" width="4.140625" style="93"/>
    <col min="1537" max="1537" width="2.140625" style="93" customWidth="1"/>
    <col min="1538" max="1538" width="5.140625" style="93" customWidth="1"/>
    <col min="1539" max="1541" width="4.140625" style="93"/>
    <col min="1542" max="1542" width="4.42578125" style="93" bestFit="1" customWidth="1"/>
    <col min="1543" max="1564" width="4.140625" style="93"/>
    <col min="1565" max="1565" width="4.7109375" style="93" bestFit="1" customWidth="1"/>
    <col min="1566" max="1585" width="4.140625" style="93"/>
    <col min="1586" max="1586" width="4.140625" style="93" customWidth="1"/>
    <col min="1587" max="1792" width="4.140625" style="93"/>
    <col min="1793" max="1793" width="2.140625" style="93" customWidth="1"/>
    <col min="1794" max="1794" width="5.140625" style="93" customWidth="1"/>
    <col min="1795" max="1797" width="4.140625" style="93"/>
    <col min="1798" max="1798" width="4.42578125" style="93" bestFit="1" customWidth="1"/>
    <col min="1799" max="1820" width="4.140625" style="93"/>
    <col min="1821" max="1821" width="4.7109375" style="93" bestFit="1" customWidth="1"/>
    <col min="1822" max="1841" width="4.140625" style="93"/>
    <col min="1842" max="1842" width="4.140625" style="93" customWidth="1"/>
    <col min="1843" max="2048" width="4.140625" style="93"/>
    <col min="2049" max="2049" width="2.140625" style="93" customWidth="1"/>
    <col min="2050" max="2050" width="5.140625" style="93" customWidth="1"/>
    <col min="2051" max="2053" width="4.140625" style="93"/>
    <col min="2054" max="2054" width="4.42578125" style="93" bestFit="1" customWidth="1"/>
    <col min="2055" max="2076" width="4.140625" style="93"/>
    <col min="2077" max="2077" width="4.7109375" style="93" bestFit="1" customWidth="1"/>
    <col min="2078" max="2097" width="4.140625" style="93"/>
    <col min="2098" max="2098" width="4.140625" style="93" customWidth="1"/>
    <col min="2099" max="2304" width="4.140625" style="93"/>
    <col min="2305" max="2305" width="2.140625" style="93" customWidth="1"/>
    <col min="2306" max="2306" width="5.140625" style="93" customWidth="1"/>
    <col min="2307" max="2309" width="4.140625" style="93"/>
    <col min="2310" max="2310" width="4.42578125" style="93" bestFit="1" customWidth="1"/>
    <col min="2311" max="2332" width="4.140625" style="93"/>
    <col min="2333" max="2333" width="4.7109375" style="93" bestFit="1" customWidth="1"/>
    <col min="2334" max="2353" width="4.140625" style="93"/>
    <col min="2354" max="2354" width="4.140625" style="93" customWidth="1"/>
    <col min="2355" max="2560" width="4.140625" style="93"/>
    <col min="2561" max="2561" width="2.140625" style="93" customWidth="1"/>
    <col min="2562" max="2562" width="5.140625" style="93" customWidth="1"/>
    <col min="2563" max="2565" width="4.140625" style="93"/>
    <col min="2566" max="2566" width="4.42578125" style="93" bestFit="1" customWidth="1"/>
    <col min="2567" max="2588" width="4.140625" style="93"/>
    <col min="2589" max="2589" width="4.7109375" style="93" bestFit="1" customWidth="1"/>
    <col min="2590" max="2609" width="4.140625" style="93"/>
    <col min="2610" max="2610" width="4.140625" style="93" customWidth="1"/>
    <col min="2611" max="2816" width="4.140625" style="93"/>
    <col min="2817" max="2817" width="2.140625" style="93" customWidth="1"/>
    <col min="2818" max="2818" width="5.140625" style="93" customWidth="1"/>
    <col min="2819" max="2821" width="4.140625" style="93"/>
    <col min="2822" max="2822" width="4.42578125" style="93" bestFit="1" customWidth="1"/>
    <col min="2823" max="2844" width="4.140625" style="93"/>
    <col min="2845" max="2845" width="4.7109375" style="93" bestFit="1" customWidth="1"/>
    <col min="2846" max="2865" width="4.140625" style="93"/>
    <col min="2866" max="2866" width="4.140625" style="93" customWidth="1"/>
    <col min="2867" max="3072" width="4.140625" style="93"/>
    <col min="3073" max="3073" width="2.140625" style="93" customWidth="1"/>
    <col min="3074" max="3074" width="5.140625" style="93" customWidth="1"/>
    <col min="3075" max="3077" width="4.140625" style="93"/>
    <col min="3078" max="3078" width="4.42578125" style="93" bestFit="1" customWidth="1"/>
    <col min="3079" max="3100" width="4.140625" style="93"/>
    <col min="3101" max="3101" width="4.7109375" style="93" bestFit="1" customWidth="1"/>
    <col min="3102" max="3121" width="4.140625" style="93"/>
    <col min="3122" max="3122" width="4.140625" style="93" customWidth="1"/>
    <col min="3123" max="3328" width="4.140625" style="93"/>
    <col min="3329" max="3329" width="2.140625" style="93" customWidth="1"/>
    <col min="3330" max="3330" width="5.140625" style="93" customWidth="1"/>
    <col min="3331" max="3333" width="4.140625" style="93"/>
    <col min="3334" max="3334" width="4.42578125" style="93" bestFit="1" customWidth="1"/>
    <col min="3335" max="3356" width="4.140625" style="93"/>
    <col min="3357" max="3357" width="4.7109375" style="93" bestFit="1" customWidth="1"/>
    <col min="3358" max="3377" width="4.140625" style="93"/>
    <col min="3378" max="3378" width="4.140625" style="93" customWidth="1"/>
    <col min="3379" max="3584" width="4.140625" style="93"/>
    <col min="3585" max="3585" width="2.140625" style="93" customWidth="1"/>
    <col min="3586" max="3586" width="5.140625" style="93" customWidth="1"/>
    <col min="3587" max="3589" width="4.140625" style="93"/>
    <col min="3590" max="3590" width="4.42578125" style="93" bestFit="1" customWidth="1"/>
    <col min="3591" max="3612" width="4.140625" style="93"/>
    <col min="3613" max="3613" width="4.7109375" style="93" bestFit="1" customWidth="1"/>
    <col min="3614" max="3633" width="4.140625" style="93"/>
    <col min="3634" max="3634" width="4.140625" style="93" customWidth="1"/>
    <col min="3635" max="3840" width="4.140625" style="93"/>
    <col min="3841" max="3841" width="2.140625" style="93" customWidth="1"/>
    <col min="3842" max="3842" width="5.140625" style="93" customWidth="1"/>
    <col min="3843" max="3845" width="4.140625" style="93"/>
    <col min="3846" max="3846" width="4.42578125" style="93" bestFit="1" customWidth="1"/>
    <col min="3847" max="3868" width="4.140625" style="93"/>
    <col min="3869" max="3869" width="4.7109375" style="93" bestFit="1" customWidth="1"/>
    <col min="3870" max="3889" width="4.140625" style="93"/>
    <col min="3890" max="3890" width="4.140625" style="93" customWidth="1"/>
    <col min="3891" max="4096" width="4.140625" style="93"/>
    <col min="4097" max="4097" width="2.140625" style="93" customWidth="1"/>
    <col min="4098" max="4098" width="5.140625" style="93" customWidth="1"/>
    <col min="4099" max="4101" width="4.140625" style="93"/>
    <col min="4102" max="4102" width="4.42578125" style="93" bestFit="1" customWidth="1"/>
    <col min="4103" max="4124" width="4.140625" style="93"/>
    <col min="4125" max="4125" width="4.7109375" style="93" bestFit="1" customWidth="1"/>
    <col min="4126" max="4145" width="4.140625" style="93"/>
    <col min="4146" max="4146" width="4.140625" style="93" customWidth="1"/>
    <col min="4147" max="4352" width="4.140625" style="93"/>
    <col min="4353" max="4353" width="2.140625" style="93" customWidth="1"/>
    <col min="4354" max="4354" width="5.140625" style="93" customWidth="1"/>
    <col min="4355" max="4357" width="4.140625" style="93"/>
    <col min="4358" max="4358" width="4.42578125" style="93" bestFit="1" customWidth="1"/>
    <col min="4359" max="4380" width="4.140625" style="93"/>
    <col min="4381" max="4381" width="4.7109375" style="93" bestFit="1" customWidth="1"/>
    <col min="4382" max="4401" width="4.140625" style="93"/>
    <col min="4402" max="4402" width="4.140625" style="93" customWidth="1"/>
    <col min="4403" max="4608" width="4.140625" style="93"/>
    <col min="4609" max="4609" width="2.140625" style="93" customWidth="1"/>
    <col min="4610" max="4610" width="5.140625" style="93" customWidth="1"/>
    <col min="4611" max="4613" width="4.140625" style="93"/>
    <col min="4614" max="4614" width="4.42578125" style="93" bestFit="1" customWidth="1"/>
    <col min="4615" max="4636" width="4.140625" style="93"/>
    <col min="4637" max="4637" width="4.7109375" style="93" bestFit="1" customWidth="1"/>
    <col min="4638" max="4657" width="4.140625" style="93"/>
    <col min="4658" max="4658" width="4.140625" style="93" customWidth="1"/>
    <col min="4659" max="4864" width="4.140625" style="93"/>
    <col min="4865" max="4865" width="2.140625" style="93" customWidth="1"/>
    <col min="4866" max="4866" width="5.140625" style="93" customWidth="1"/>
    <col min="4867" max="4869" width="4.140625" style="93"/>
    <col min="4870" max="4870" width="4.42578125" style="93" bestFit="1" customWidth="1"/>
    <col min="4871" max="4892" width="4.140625" style="93"/>
    <col min="4893" max="4893" width="4.7109375" style="93" bestFit="1" customWidth="1"/>
    <col min="4894" max="4913" width="4.140625" style="93"/>
    <col min="4914" max="4914" width="4.140625" style="93" customWidth="1"/>
    <col min="4915" max="5120" width="4.140625" style="93"/>
    <col min="5121" max="5121" width="2.140625" style="93" customWidth="1"/>
    <col min="5122" max="5122" width="5.140625" style="93" customWidth="1"/>
    <col min="5123" max="5125" width="4.140625" style="93"/>
    <col min="5126" max="5126" width="4.42578125" style="93" bestFit="1" customWidth="1"/>
    <col min="5127" max="5148" width="4.140625" style="93"/>
    <col min="5149" max="5149" width="4.7109375" style="93" bestFit="1" customWidth="1"/>
    <col min="5150" max="5169" width="4.140625" style="93"/>
    <col min="5170" max="5170" width="4.140625" style="93" customWidth="1"/>
    <col min="5171" max="5376" width="4.140625" style="93"/>
    <col min="5377" max="5377" width="2.140625" style="93" customWidth="1"/>
    <col min="5378" max="5378" width="5.140625" style="93" customWidth="1"/>
    <col min="5379" max="5381" width="4.140625" style="93"/>
    <col min="5382" max="5382" width="4.42578125" style="93" bestFit="1" customWidth="1"/>
    <col min="5383" max="5404" width="4.140625" style="93"/>
    <col min="5405" max="5405" width="4.7109375" style="93" bestFit="1" customWidth="1"/>
    <col min="5406" max="5425" width="4.140625" style="93"/>
    <col min="5426" max="5426" width="4.140625" style="93" customWidth="1"/>
    <col min="5427" max="5632" width="4.140625" style="93"/>
    <col min="5633" max="5633" width="2.140625" style="93" customWidth="1"/>
    <col min="5634" max="5634" width="5.140625" style="93" customWidth="1"/>
    <col min="5635" max="5637" width="4.140625" style="93"/>
    <col min="5638" max="5638" width="4.42578125" style="93" bestFit="1" customWidth="1"/>
    <col min="5639" max="5660" width="4.140625" style="93"/>
    <col min="5661" max="5661" width="4.7109375" style="93" bestFit="1" customWidth="1"/>
    <col min="5662" max="5681" width="4.140625" style="93"/>
    <col min="5682" max="5682" width="4.140625" style="93" customWidth="1"/>
    <col min="5683" max="5888" width="4.140625" style="93"/>
    <col min="5889" max="5889" width="2.140625" style="93" customWidth="1"/>
    <col min="5890" max="5890" width="5.140625" style="93" customWidth="1"/>
    <col min="5891" max="5893" width="4.140625" style="93"/>
    <col min="5894" max="5894" width="4.42578125" style="93" bestFit="1" customWidth="1"/>
    <col min="5895" max="5916" width="4.140625" style="93"/>
    <col min="5917" max="5917" width="4.7109375" style="93" bestFit="1" customWidth="1"/>
    <col min="5918" max="5937" width="4.140625" style="93"/>
    <col min="5938" max="5938" width="4.140625" style="93" customWidth="1"/>
    <col min="5939" max="6144" width="4.140625" style="93"/>
    <col min="6145" max="6145" width="2.140625" style="93" customWidth="1"/>
    <col min="6146" max="6146" width="5.140625" style="93" customWidth="1"/>
    <col min="6147" max="6149" width="4.140625" style="93"/>
    <col min="6150" max="6150" width="4.42578125" style="93" bestFit="1" customWidth="1"/>
    <col min="6151" max="6172" width="4.140625" style="93"/>
    <col min="6173" max="6173" width="4.7109375" style="93" bestFit="1" customWidth="1"/>
    <col min="6174" max="6193" width="4.140625" style="93"/>
    <col min="6194" max="6194" width="4.140625" style="93" customWidth="1"/>
    <col min="6195" max="6400" width="4.140625" style="93"/>
    <col min="6401" max="6401" width="2.140625" style="93" customWidth="1"/>
    <col min="6402" max="6402" width="5.140625" style="93" customWidth="1"/>
    <col min="6403" max="6405" width="4.140625" style="93"/>
    <col min="6406" max="6406" width="4.42578125" style="93" bestFit="1" customWidth="1"/>
    <col min="6407" max="6428" width="4.140625" style="93"/>
    <col min="6429" max="6429" width="4.7109375" style="93" bestFit="1" customWidth="1"/>
    <col min="6430" max="6449" width="4.140625" style="93"/>
    <col min="6450" max="6450" width="4.140625" style="93" customWidth="1"/>
    <col min="6451" max="6656" width="4.140625" style="93"/>
    <col min="6657" max="6657" width="2.140625" style="93" customWidth="1"/>
    <col min="6658" max="6658" width="5.140625" style="93" customWidth="1"/>
    <col min="6659" max="6661" width="4.140625" style="93"/>
    <col min="6662" max="6662" width="4.42578125" style="93" bestFit="1" customWidth="1"/>
    <col min="6663" max="6684" width="4.140625" style="93"/>
    <col min="6685" max="6685" width="4.7109375" style="93" bestFit="1" customWidth="1"/>
    <col min="6686" max="6705" width="4.140625" style="93"/>
    <col min="6706" max="6706" width="4.140625" style="93" customWidth="1"/>
    <col min="6707" max="6912" width="4.140625" style="93"/>
    <col min="6913" max="6913" width="2.140625" style="93" customWidth="1"/>
    <col min="6914" max="6914" width="5.140625" style="93" customWidth="1"/>
    <col min="6915" max="6917" width="4.140625" style="93"/>
    <col min="6918" max="6918" width="4.42578125" style="93" bestFit="1" customWidth="1"/>
    <col min="6919" max="6940" width="4.140625" style="93"/>
    <col min="6941" max="6941" width="4.7109375" style="93" bestFit="1" customWidth="1"/>
    <col min="6942" max="6961" width="4.140625" style="93"/>
    <col min="6962" max="6962" width="4.140625" style="93" customWidth="1"/>
    <col min="6963" max="7168" width="4.140625" style="93"/>
    <col min="7169" max="7169" width="2.140625" style="93" customWidth="1"/>
    <col min="7170" max="7170" width="5.140625" style="93" customWidth="1"/>
    <col min="7171" max="7173" width="4.140625" style="93"/>
    <col min="7174" max="7174" width="4.42578125" style="93" bestFit="1" customWidth="1"/>
    <col min="7175" max="7196" width="4.140625" style="93"/>
    <col min="7197" max="7197" width="4.7109375" style="93" bestFit="1" customWidth="1"/>
    <col min="7198" max="7217" width="4.140625" style="93"/>
    <col min="7218" max="7218" width="4.140625" style="93" customWidth="1"/>
    <col min="7219" max="7424" width="4.140625" style="93"/>
    <col min="7425" max="7425" width="2.140625" style="93" customWidth="1"/>
    <col min="7426" max="7426" width="5.140625" style="93" customWidth="1"/>
    <col min="7427" max="7429" width="4.140625" style="93"/>
    <col min="7430" max="7430" width="4.42578125" style="93" bestFit="1" customWidth="1"/>
    <col min="7431" max="7452" width="4.140625" style="93"/>
    <col min="7453" max="7453" width="4.7109375" style="93" bestFit="1" customWidth="1"/>
    <col min="7454" max="7473" width="4.140625" style="93"/>
    <col min="7474" max="7474" width="4.140625" style="93" customWidth="1"/>
    <col min="7475" max="7680" width="4.140625" style="93"/>
    <col min="7681" max="7681" width="2.140625" style="93" customWidth="1"/>
    <col min="7682" max="7682" width="5.140625" style="93" customWidth="1"/>
    <col min="7683" max="7685" width="4.140625" style="93"/>
    <col min="7686" max="7686" width="4.42578125" style="93" bestFit="1" customWidth="1"/>
    <col min="7687" max="7708" width="4.140625" style="93"/>
    <col min="7709" max="7709" width="4.7109375" style="93" bestFit="1" customWidth="1"/>
    <col min="7710" max="7729" width="4.140625" style="93"/>
    <col min="7730" max="7730" width="4.140625" style="93" customWidth="1"/>
    <col min="7731" max="7936" width="4.140625" style="93"/>
    <col min="7937" max="7937" width="2.140625" style="93" customWidth="1"/>
    <col min="7938" max="7938" width="5.140625" style="93" customWidth="1"/>
    <col min="7939" max="7941" width="4.140625" style="93"/>
    <col min="7942" max="7942" width="4.42578125" style="93" bestFit="1" customWidth="1"/>
    <col min="7943" max="7964" width="4.140625" style="93"/>
    <col min="7965" max="7965" width="4.7109375" style="93" bestFit="1" customWidth="1"/>
    <col min="7966" max="7985" width="4.140625" style="93"/>
    <col min="7986" max="7986" width="4.140625" style="93" customWidth="1"/>
    <col min="7987" max="8192" width="4.140625" style="93"/>
    <col min="8193" max="8193" width="2.140625" style="93" customWidth="1"/>
    <col min="8194" max="8194" width="5.140625" style="93" customWidth="1"/>
    <col min="8195" max="8197" width="4.140625" style="93"/>
    <col min="8198" max="8198" width="4.42578125" style="93" bestFit="1" customWidth="1"/>
    <col min="8199" max="8220" width="4.140625" style="93"/>
    <col min="8221" max="8221" width="4.7109375" style="93" bestFit="1" customWidth="1"/>
    <col min="8222" max="8241" width="4.140625" style="93"/>
    <col min="8242" max="8242" width="4.140625" style="93" customWidth="1"/>
    <col min="8243" max="8448" width="4.140625" style="93"/>
    <col min="8449" max="8449" width="2.140625" style="93" customWidth="1"/>
    <col min="8450" max="8450" width="5.140625" style="93" customWidth="1"/>
    <col min="8451" max="8453" width="4.140625" style="93"/>
    <col min="8454" max="8454" width="4.42578125" style="93" bestFit="1" customWidth="1"/>
    <col min="8455" max="8476" width="4.140625" style="93"/>
    <col min="8477" max="8477" width="4.7109375" style="93" bestFit="1" customWidth="1"/>
    <col min="8478" max="8497" width="4.140625" style="93"/>
    <col min="8498" max="8498" width="4.140625" style="93" customWidth="1"/>
    <col min="8499" max="8704" width="4.140625" style="93"/>
    <col min="8705" max="8705" width="2.140625" style="93" customWidth="1"/>
    <col min="8706" max="8706" width="5.140625" style="93" customWidth="1"/>
    <col min="8707" max="8709" width="4.140625" style="93"/>
    <col min="8710" max="8710" width="4.42578125" style="93" bestFit="1" customWidth="1"/>
    <col min="8711" max="8732" width="4.140625" style="93"/>
    <col min="8733" max="8733" width="4.7109375" style="93" bestFit="1" customWidth="1"/>
    <col min="8734" max="8753" width="4.140625" style="93"/>
    <col min="8754" max="8754" width="4.140625" style="93" customWidth="1"/>
    <col min="8755" max="8960" width="4.140625" style="93"/>
    <col min="8961" max="8961" width="2.140625" style="93" customWidth="1"/>
    <col min="8962" max="8962" width="5.140625" style="93" customWidth="1"/>
    <col min="8963" max="8965" width="4.140625" style="93"/>
    <col min="8966" max="8966" width="4.42578125" style="93" bestFit="1" customWidth="1"/>
    <col min="8967" max="8988" width="4.140625" style="93"/>
    <col min="8989" max="8989" width="4.7109375" style="93" bestFit="1" customWidth="1"/>
    <col min="8990" max="9009" width="4.140625" style="93"/>
    <col min="9010" max="9010" width="4.140625" style="93" customWidth="1"/>
    <col min="9011" max="9216" width="4.140625" style="93"/>
    <col min="9217" max="9217" width="2.140625" style="93" customWidth="1"/>
    <col min="9218" max="9218" width="5.140625" style="93" customWidth="1"/>
    <col min="9219" max="9221" width="4.140625" style="93"/>
    <col min="9222" max="9222" width="4.42578125" style="93" bestFit="1" customWidth="1"/>
    <col min="9223" max="9244" width="4.140625" style="93"/>
    <col min="9245" max="9245" width="4.7109375" style="93" bestFit="1" customWidth="1"/>
    <col min="9246" max="9265" width="4.140625" style="93"/>
    <col min="9266" max="9266" width="4.140625" style="93" customWidth="1"/>
    <col min="9267" max="9472" width="4.140625" style="93"/>
    <col min="9473" max="9473" width="2.140625" style="93" customWidth="1"/>
    <col min="9474" max="9474" width="5.140625" style="93" customWidth="1"/>
    <col min="9475" max="9477" width="4.140625" style="93"/>
    <col min="9478" max="9478" width="4.42578125" style="93" bestFit="1" customWidth="1"/>
    <col min="9479" max="9500" width="4.140625" style="93"/>
    <col min="9501" max="9501" width="4.7109375" style="93" bestFit="1" customWidth="1"/>
    <col min="9502" max="9521" width="4.140625" style="93"/>
    <col min="9522" max="9522" width="4.140625" style="93" customWidth="1"/>
    <col min="9523" max="9728" width="4.140625" style="93"/>
    <col min="9729" max="9729" width="2.140625" style="93" customWidth="1"/>
    <col min="9730" max="9730" width="5.140625" style="93" customWidth="1"/>
    <col min="9731" max="9733" width="4.140625" style="93"/>
    <col min="9734" max="9734" width="4.42578125" style="93" bestFit="1" customWidth="1"/>
    <col min="9735" max="9756" width="4.140625" style="93"/>
    <col min="9757" max="9757" width="4.7109375" style="93" bestFit="1" customWidth="1"/>
    <col min="9758" max="9777" width="4.140625" style="93"/>
    <col min="9778" max="9778" width="4.140625" style="93" customWidth="1"/>
    <col min="9779" max="9984" width="4.140625" style="93"/>
    <col min="9985" max="9985" width="2.140625" style="93" customWidth="1"/>
    <col min="9986" max="9986" width="5.140625" style="93" customWidth="1"/>
    <col min="9987" max="9989" width="4.140625" style="93"/>
    <col min="9990" max="9990" width="4.42578125" style="93" bestFit="1" customWidth="1"/>
    <col min="9991" max="10012" width="4.140625" style="93"/>
    <col min="10013" max="10013" width="4.7109375" style="93" bestFit="1" customWidth="1"/>
    <col min="10014" max="10033" width="4.140625" style="93"/>
    <col min="10034" max="10034" width="4.140625" style="93" customWidth="1"/>
    <col min="10035" max="10240" width="4.140625" style="93"/>
    <col min="10241" max="10241" width="2.140625" style="93" customWidth="1"/>
    <col min="10242" max="10242" width="5.140625" style="93" customWidth="1"/>
    <col min="10243" max="10245" width="4.140625" style="93"/>
    <col min="10246" max="10246" width="4.42578125" style="93" bestFit="1" customWidth="1"/>
    <col min="10247" max="10268" width="4.140625" style="93"/>
    <col min="10269" max="10269" width="4.7109375" style="93" bestFit="1" customWidth="1"/>
    <col min="10270" max="10289" width="4.140625" style="93"/>
    <col min="10290" max="10290" width="4.140625" style="93" customWidth="1"/>
    <col min="10291" max="10496" width="4.140625" style="93"/>
    <col min="10497" max="10497" width="2.140625" style="93" customWidth="1"/>
    <col min="10498" max="10498" width="5.140625" style="93" customWidth="1"/>
    <col min="10499" max="10501" width="4.140625" style="93"/>
    <col min="10502" max="10502" width="4.42578125" style="93" bestFit="1" customWidth="1"/>
    <col min="10503" max="10524" width="4.140625" style="93"/>
    <col min="10525" max="10525" width="4.7109375" style="93" bestFit="1" customWidth="1"/>
    <col min="10526" max="10545" width="4.140625" style="93"/>
    <col min="10546" max="10546" width="4.140625" style="93" customWidth="1"/>
    <col min="10547" max="10752" width="4.140625" style="93"/>
    <col min="10753" max="10753" width="2.140625" style="93" customWidth="1"/>
    <col min="10754" max="10754" width="5.140625" style="93" customWidth="1"/>
    <col min="10755" max="10757" width="4.140625" style="93"/>
    <col min="10758" max="10758" width="4.42578125" style="93" bestFit="1" customWidth="1"/>
    <col min="10759" max="10780" width="4.140625" style="93"/>
    <col min="10781" max="10781" width="4.7109375" style="93" bestFit="1" customWidth="1"/>
    <col min="10782" max="10801" width="4.140625" style="93"/>
    <col min="10802" max="10802" width="4.140625" style="93" customWidth="1"/>
    <col min="10803" max="11008" width="4.140625" style="93"/>
    <col min="11009" max="11009" width="2.140625" style="93" customWidth="1"/>
    <col min="11010" max="11010" width="5.140625" style="93" customWidth="1"/>
    <col min="11011" max="11013" width="4.140625" style="93"/>
    <col min="11014" max="11014" width="4.42578125" style="93" bestFit="1" customWidth="1"/>
    <col min="11015" max="11036" width="4.140625" style="93"/>
    <col min="11037" max="11037" width="4.7109375" style="93" bestFit="1" customWidth="1"/>
    <col min="11038" max="11057" width="4.140625" style="93"/>
    <col min="11058" max="11058" width="4.140625" style="93" customWidth="1"/>
    <col min="11059" max="11264" width="4.140625" style="93"/>
    <col min="11265" max="11265" width="2.140625" style="93" customWidth="1"/>
    <col min="11266" max="11266" width="5.140625" style="93" customWidth="1"/>
    <col min="11267" max="11269" width="4.140625" style="93"/>
    <col min="11270" max="11270" width="4.42578125" style="93" bestFit="1" customWidth="1"/>
    <col min="11271" max="11292" width="4.140625" style="93"/>
    <col min="11293" max="11293" width="4.7109375" style="93" bestFit="1" customWidth="1"/>
    <col min="11294" max="11313" width="4.140625" style="93"/>
    <col min="11314" max="11314" width="4.140625" style="93" customWidth="1"/>
    <col min="11315" max="11520" width="4.140625" style="93"/>
    <col min="11521" max="11521" width="2.140625" style="93" customWidth="1"/>
    <col min="11522" max="11522" width="5.140625" style="93" customWidth="1"/>
    <col min="11523" max="11525" width="4.140625" style="93"/>
    <col min="11526" max="11526" width="4.42578125" style="93" bestFit="1" customWidth="1"/>
    <col min="11527" max="11548" width="4.140625" style="93"/>
    <col min="11549" max="11549" width="4.7109375" style="93" bestFit="1" customWidth="1"/>
    <col min="11550" max="11569" width="4.140625" style="93"/>
    <col min="11570" max="11570" width="4.140625" style="93" customWidth="1"/>
    <col min="11571" max="11776" width="4.140625" style="93"/>
    <col min="11777" max="11777" width="2.140625" style="93" customWidth="1"/>
    <col min="11778" max="11778" width="5.140625" style="93" customWidth="1"/>
    <col min="11779" max="11781" width="4.140625" style="93"/>
    <col min="11782" max="11782" width="4.42578125" style="93" bestFit="1" customWidth="1"/>
    <col min="11783" max="11804" width="4.140625" style="93"/>
    <col min="11805" max="11805" width="4.7109375" style="93" bestFit="1" customWidth="1"/>
    <col min="11806" max="11825" width="4.140625" style="93"/>
    <col min="11826" max="11826" width="4.140625" style="93" customWidth="1"/>
    <col min="11827" max="12032" width="4.140625" style="93"/>
    <col min="12033" max="12033" width="2.140625" style="93" customWidth="1"/>
    <col min="12034" max="12034" width="5.140625" style="93" customWidth="1"/>
    <col min="12035" max="12037" width="4.140625" style="93"/>
    <col min="12038" max="12038" width="4.42578125" style="93" bestFit="1" customWidth="1"/>
    <col min="12039" max="12060" width="4.140625" style="93"/>
    <col min="12061" max="12061" width="4.7109375" style="93" bestFit="1" customWidth="1"/>
    <col min="12062" max="12081" width="4.140625" style="93"/>
    <col min="12082" max="12082" width="4.140625" style="93" customWidth="1"/>
    <col min="12083" max="12288" width="4.140625" style="93"/>
    <col min="12289" max="12289" width="2.140625" style="93" customWidth="1"/>
    <col min="12290" max="12290" width="5.140625" style="93" customWidth="1"/>
    <col min="12291" max="12293" width="4.140625" style="93"/>
    <col min="12294" max="12294" width="4.42578125" style="93" bestFit="1" customWidth="1"/>
    <col min="12295" max="12316" width="4.140625" style="93"/>
    <col min="12317" max="12317" width="4.7109375" style="93" bestFit="1" customWidth="1"/>
    <col min="12318" max="12337" width="4.140625" style="93"/>
    <col min="12338" max="12338" width="4.140625" style="93" customWidth="1"/>
    <col min="12339" max="12544" width="4.140625" style="93"/>
    <col min="12545" max="12545" width="2.140625" style="93" customWidth="1"/>
    <col min="12546" max="12546" width="5.140625" style="93" customWidth="1"/>
    <col min="12547" max="12549" width="4.140625" style="93"/>
    <col min="12550" max="12550" width="4.42578125" style="93" bestFit="1" customWidth="1"/>
    <col min="12551" max="12572" width="4.140625" style="93"/>
    <col min="12573" max="12573" width="4.7109375" style="93" bestFit="1" customWidth="1"/>
    <col min="12574" max="12593" width="4.140625" style="93"/>
    <col min="12594" max="12594" width="4.140625" style="93" customWidth="1"/>
    <col min="12595" max="12800" width="4.140625" style="93"/>
    <col min="12801" max="12801" width="2.140625" style="93" customWidth="1"/>
    <col min="12802" max="12802" width="5.140625" style="93" customWidth="1"/>
    <col min="12803" max="12805" width="4.140625" style="93"/>
    <col min="12806" max="12806" width="4.42578125" style="93" bestFit="1" customWidth="1"/>
    <col min="12807" max="12828" width="4.140625" style="93"/>
    <col min="12829" max="12829" width="4.7109375" style="93" bestFit="1" customWidth="1"/>
    <col min="12830" max="12849" width="4.140625" style="93"/>
    <col min="12850" max="12850" width="4.140625" style="93" customWidth="1"/>
    <col min="12851" max="13056" width="4.140625" style="93"/>
    <col min="13057" max="13057" width="2.140625" style="93" customWidth="1"/>
    <col min="13058" max="13058" width="5.140625" style="93" customWidth="1"/>
    <col min="13059" max="13061" width="4.140625" style="93"/>
    <col min="13062" max="13062" width="4.42578125" style="93" bestFit="1" customWidth="1"/>
    <col min="13063" max="13084" width="4.140625" style="93"/>
    <col min="13085" max="13085" width="4.7109375" style="93" bestFit="1" customWidth="1"/>
    <col min="13086" max="13105" width="4.140625" style="93"/>
    <col min="13106" max="13106" width="4.140625" style="93" customWidth="1"/>
    <col min="13107" max="13312" width="4.140625" style="93"/>
    <col min="13313" max="13313" width="2.140625" style="93" customWidth="1"/>
    <col min="13314" max="13314" width="5.140625" style="93" customWidth="1"/>
    <col min="13315" max="13317" width="4.140625" style="93"/>
    <col min="13318" max="13318" width="4.42578125" style="93" bestFit="1" customWidth="1"/>
    <col min="13319" max="13340" width="4.140625" style="93"/>
    <col min="13341" max="13341" width="4.7109375" style="93" bestFit="1" customWidth="1"/>
    <col min="13342" max="13361" width="4.140625" style="93"/>
    <col min="13362" max="13362" width="4.140625" style="93" customWidth="1"/>
    <col min="13363" max="13568" width="4.140625" style="93"/>
    <col min="13569" max="13569" width="2.140625" style="93" customWidth="1"/>
    <col min="13570" max="13570" width="5.140625" style="93" customWidth="1"/>
    <col min="13571" max="13573" width="4.140625" style="93"/>
    <col min="13574" max="13574" width="4.42578125" style="93" bestFit="1" customWidth="1"/>
    <col min="13575" max="13596" width="4.140625" style="93"/>
    <col min="13597" max="13597" width="4.7109375" style="93" bestFit="1" customWidth="1"/>
    <col min="13598" max="13617" width="4.140625" style="93"/>
    <col min="13618" max="13618" width="4.140625" style="93" customWidth="1"/>
    <col min="13619" max="13824" width="4.140625" style="93"/>
    <col min="13825" max="13825" width="2.140625" style="93" customWidth="1"/>
    <col min="13826" max="13826" width="5.140625" style="93" customWidth="1"/>
    <col min="13827" max="13829" width="4.140625" style="93"/>
    <col min="13830" max="13830" width="4.42578125" style="93" bestFit="1" customWidth="1"/>
    <col min="13831" max="13852" width="4.140625" style="93"/>
    <col min="13853" max="13853" width="4.7109375" style="93" bestFit="1" customWidth="1"/>
    <col min="13854" max="13873" width="4.140625" style="93"/>
    <col min="13874" max="13874" width="4.140625" style="93" customWidth="1"/>
    <col min="13875" max="14080" width="4.140625" style="93"/>
    <col min="14081" max="14081" width="2.140625" style="93" customWidth="1"/>
    <col min="14082" max="14082" width="5.140625" style="93" customWidth="1"/>
    <col min="14083" max="14085" width="4.140625" style="93"/>
    <col min="14086" max="14086" width="4.42578125" style="93" bestFit="1" customWidth="1"/>
    <col min="14087" max="14108" width="4.140625" style="93"/>
    <col min="14109" max="14109" width="4.7109375" style="93" bestFit="1" customWidth="1"/>
    <col min="14110" max="14129" width="4.140625" style="93"/>
    <col min="14130" max="14130" width="4.140625" style="93" customWidth="1"/>
    <col min="14131" max="14336" width="4.140625" style="93"/>
    <col min="14337" max="14337" width="2.140625" style="93" customWidth="1"/>
    <col min="14338" max="14338" width="5.140625" style="93" customWidth="1"/>
    <col min="14339" max="14341" width="4.140625" style="93"/>
    <col min="14342" max="14342" width="4.42578125" style="93" bestFit="1" customWidth="1"/>
    <col min="14343" max="14364" width="4.140625" style="93"/>
    <col min="14365" max="14365" width="4.7109375" style="93" bestFit="1" customWidth="1"/>
    <col min="14366" max="14385" width="4.140625" style="93"/>
    <col min="14386" max="14386" width="4.140625" style="93" customWidth="1"/>
    <col min="14387" max="14592" width="4.140625" style="93"/>
    <col min="14593" max="14593" width="2.140625" style="93" customWidth="1"/>
    <col min="14594" max="14594" width="5.140625" style="93" customWidth="1"/>
    <col min="14595" max="14597" width="4.140625" style="93"/>
    <col min="14598" max="14598" width="4.42578125" style="93" bestFit="1" customWidth="1"/>
    <col min="14599" max="14620" width="4.140625" style="93"/>
    <col min="14621" max="14621" width="4.7109375" style="93" bestFit="1" customWidth="1"/>
    <col min="14622" max="14641" width="4.140625" style="93"/>
    <col min="14642" max="14642" width="4.140625" style="93" customWidth="1"/>
    <col min="14643" max="14848" width="4.140625" style="93"/>
    <col min="14849" max="14849" width="2.140625" style="93" customWidth="1"/>
    <col min="14850" max="14850" width="5.140625" style="93" customWidth="1"/>
    <col min="14851" max="14853" width="4.140625" style="93"/>
    <col min="14854" max="14854" width="4.42578125" style="93" bestFit="1" customWidth="1"/>
    <col min="14855" max="14876" width="4.140625" style="93"/>
    <col min="14877" max="14877" width="4.7109375" style="93" bestFit="1" customWidth="1"/>
    <col min="14878" max="14897" width="4.140625" style="93"/>
    <col min="14898" max="14898" width="4.140625" style="93" customWidth="1"/>
    <col min="14899" max="15104" width="4.140625" style="93"/>
    <col min="15105" max="15105" width="2.140625" style="93" customWidth="1"/>
    <col min="15106" max="15106" width="5.140625" style="93" customWidth="1"/>
    <col min="15107" max="15109" width="4.140625" style="93"/>
    <col min="15110" max="15110" width="4.42578125" style="93" bestFit="1" customWidth="1"/>
    <col min="15111" max="15132" width="4.140625" style="93"/>
    <col min="15133" max="15133" width="4.7109375" style="93" bestFit="1" customWidth="1"/>
    <col min="15134" max="15153" width="4.140625" style="93"/>
    <col min="15154" max="15154" width="4.140625" style="93" customWidth="1"/>
    <col min="15155" max="15360" width="4.140625" style="93"/>
    <col min="15361" max="15361" width="2.140625" style="93" customWidth="1"/>
    <col min="15362" max="15362" width="5.140625" style="93" customWidth="1"/>
    <col min="15363" max="15365" width="4.140625" style="93"/>
    <col min="15366" max="15366" width="4.42578125" style="93" bestFit="1" customWidth="1"/>
    <col min="15367" max="15388" width="4.140625" style="93"/>
    <col min="15389" max="15389" width="4.7109375" style="93" bestFit="1" customWidth="1"/>
    <col min="15390" max="15409" width="4.140625" style="93"/>
    <col min="15410" max="15410" width="4.140625" style="93" customWidth="1"/>
    <col min="15411" max="15616" width="4.140625" style="93"/>
    <col min="15617" max="15617" width="2.140625" style="93" customWidth="1"/>
    <col min="15618" max="15618" width="5.140625" style="93" customWidth="1"/>
    <col min="15619" max="15621" width="4.140625" style="93"/>
    <col min="15622" max="15622" width="4.42578125" style="93" bestFit="1" customWidth="1"/>
    <col min="15623" max="15644" width="4.140625" style="93"/>
    <col min="15645" max="15645" width="4.7109375" style="93" bestFit="1" customWidth="1"/>
    <col min="15646" max="15665" width="4.140625" style="93"/>
    <col min="15666" max="15666" width="4.140625" style="93" customWidth="1"/>
    <col min="15667" max="15872" width="4.140625" style="93"/>
    <col min="15873" max="15873" width="2.140625" style="93" customWidth="1"/>
    <col min="15874" max="15874" width="5.140625" style="93" customWidth="1"/>
    <col min="15875" max="15877" width="4.140625" style="93"/>
    <col min="15878" max="15878" width="4.42578125" style="93" bestFit="1" customWidth="1"/>
    <col min="15879" max="15900" width="4.140625" style="93"/>
    <col min="15901" max="15901" width="4.7109375" style="93" bestFit="1" customWidth="1"/>
    <col min="15902" max="15921" width="4.140625" style="93"/>
    <col min="15922" max="15922" width="4.140625" style="93" customWidth="1"/>
    <col min="15923" max="16128" width="4.140625" style="93"/>
    <col min="16129" max="16129" width="2.140625" style="93" customWidth="1"/>
    <col min="16130" max="16130" width="5.140625" style="93" customWidth="1"/>
    <col min="16131" max="16133" width="4.140625" style="93"/>
    <col min="16134" max="16134" width="4.42578125" style="93" bestFit="1" customWidth="1"/>
    <col min="16135" max="16156" width="4.140625" style="93"/>
    <col min="16157" max="16157" width="4.7109375" style="93" bestFit="1" customWidth="1"/>
    <col min="16158" max="16177" width="4.140625" style="93"/>
    <col min="16178" max="16178" width="4.140625" style="93" customWidth="1"/>
    <col min="16179" max="16384" width="4.140625" style="93"/>
  </cols>
  <sheetData>
    <row r="1" spans="1:50" ht="39.9" customHeight="1" x14ac:dyDescent="0.15">
      <c r="A1" s="92"/>
      <c r="I1" s="174" t="s">
        <v>81</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V1" s="94"/>
      <c r="AW1" s="94"/>
    </row>
    <row r="2" spans="1:50" s="95" customFormat="1" ht="35.1" customHeight="1" x14ac:dyDescent="0.35">
      <c r="B2" s="96"/>
      <c r="C2" s="96"/>
      <c r="D2" s="96"/>
      <c r="E2" s="96"/>
      <c r="F2" s="96"/>
      <c r="G2" s="96"/>
      <c r="H2" s="96"/>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X2" s="97"/>
    </row>
    <row r="3" spans="1:50" ht="27.9" customHeight="1" x14ac:dyDescent="0.15">
      <c r="B3" s="98"/>
      <c r="C3" s="98"/>
      <c r="T3" s="176">
        <v>20</v>
      </c>
      <c r="U3" s="176"/>
      <c r="V3" s="176"/>
      <c r="W3" s="99" t="s">
        <v>41</v>
      </c>
      <c r="X3" s="177"/>
      <c r="Y3" s="177"/>
      <c r="Z3" s="100" t="s">
        <v>42</v>
      </c>
      <c r="AA3" s="177"/>
      <c r="AB3" s="177"/>
      <c r="AC3" s="100" t="s">
        <v>43</v>
      </c>
      <c r="AF3" s="101"/>
      <c r="AG3" s="101"/>
      <c r="AK3" s="102"/>
      <c r="AL3" s="102"/>
      <c r="AM3" s="102"/>
      <c r="AN3" s="102"/>
      <c r="AO3" s="102"/>
      <c r="AP3" s="102"/>
      <c r="AQ3" s="102"/>
      <c r="AR3" s="178" t="s">
        <v>83</v>
      </c>
      <c r="AS3" s="178"/>
      <c r="AT3" s="178"/>
      <c r="AU3" s="178"/>
      <c r="AV3" s="178"/>
      <c r="AW3" s="178"/>
    </row>
    <row r="4" spans="1:50" ht="18" customHeight="1" x14ac:dyDescent="0.15">
      <c r="AE4" s="100"/>
      <c r="AF4" s="101"/>
      <c r="AG4" s="101"/>
      <c r="AK4" s="102"/>
      <c r="AL4" s="102"/>
      <c r="AM4" s="102"/>
      <c r="AN4" s="102"/>
      <c r="AO4" s="102"/>
      <c r="AP4" s="102"/>
      <c r="AQ4" s="102"/>
      <c r="AR4" s="179" t="s">
        <v>44</v>
      </c>
      <c r="AS4" s="179"/>
      <c r="AT4" s="179"/>
      <c r="AU4" s="179"/>
      <c r="AV4" s="179"/>
      <c r="AW4" s="179"/>
    </row>
    <row r="5" spans="1:50" ht="20.25" customHeight="1" x14ac:dyDescent="0.15">
      <c r="B5" s="157" t="s">
        <v>45</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F5" s="159" t="s">
        <v>46</v>
      </c>
      <c r="AG5" s="160"/>
      <c r="AH5" s="160"/>
      <c r="AI5" s="160"/>
      <c r="AJ5" s="161"/>
      <c r="AK5" s="162"/>
      <c r="AL5" s="162"/>
      <c r="AM5" s="162"/>
      <c r="AN5" s="162"/>
      <c r="AO5" s="162"/>
      <c r="AP5" s="162"/>
      <c r="AQ5" s="162"/>
      <c r="AR5" s="162"/>
      <c r="AS5" s="162"/>
      <c r="AT5" s="162"/>
      <c r="AU5" s="162"/>
      <c r="AV5" s="162"/>
      <c r="AW5" s="163"/>
    </row>
    <row r="6" spans="1:50" ht="20.25" customHeight="1" x14ac:dyDescent="0.15">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F6" s="164" t="s">
        <v>73</v>
      </c>
      <c r="AG6" s="165"/>
      <c r="AH6" s="165"/>
      <c r="AI6" s="165"/>
      <c r="AJ6" s="166"/>
      <c r="AK6" s="131" t="s">
        <v>74</v>
      </c>
      <c r="AL6" s="180"/>
      <c r="AM6" s="180"/>
      <c r="AN6" s="180"/>
      <c r="AO6" s="180"/>
      <c r="AP6" s="180"/>
      <c r="AQ6" s="180"/>
      <c r="AR6" s="181"/>
      <c r="AS6" s="182" t="s">
        <v>79</v>
      </c>
      <c r="AT6" s="183"/>
      <c r="AU6" s="183"/>
      <c r="AV6" s="184"/>
      <c r="AW6" s="185"/>
    </row>
    <row r="7" spans="1:50" ht="20.25" customHeight="1" x14ac:dyDescent="0.15">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F7" s="167" t="s">
        <v>47</v>
      </c>
      <c r="AG7" s="168"/>
      <c r="AH7" s="168"/>
      <c r="AI7" s="168"/>
      <c r="AJ7" s="169"/>
      <c r="AK7" s="170"/>
      <c r="AL7" s="171"/>
      <c r="AM7" s="171"/>
      <c r="AN7" s="171"/>
      <c r="AO7" s="171"/>
      <c r="AP7" s="171"/>
      <c r="AQ7" s="171"/>
      <c r="AR7" s="171"/>
      <c r="AS7" s="171"/>
      <c r="AT7" s="171"/>
      <c r="AU7" s="171"/>
      <c r="AV7" s="171"/>
      <c r="AW7" s="119"/>
    </row>
    <row r="8" spans="1:50" ht="20.25" customHeight="1" x14ac:dyDescent="0.15">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F8" s="167"/>
      <c r="AG8" s="168"/>
      <c r="AH8" s="168"/>
      <c r="AI8" s="168"/>
      <c r="AJ8" s="169"/>
      <c r="AK8" s="172"/>
      <c r="AL8" s="173"/>
      <c r="AM8" s="173"/>
      <c r="AN8" s="173"/>
      <c r="AO8" s="173"/>
      <c r="AP8" s="173"/>
      <c r="AQ8" s="173"/>
      <c r="AR8" s="173"/>
      <c r="AS8" s="173"/>
      <c r="AT8" s="173"/>
      <c r="AU8" s="173"/>
      <c r="AV8" s="173"/>
      <c r="AW8" s="119"/>
    </row>
    <row r="9" spans="1:50" ht="20.25" customHeight="1" x14ac:dyDescent="0.15">
      <c r="B9" s="159" t="s">
        <v>48</v>
      </c>
      <c r="C9" s="160"/>
      <c r="D9" s="160"/>
      <c r="E9" s="160"/>
      <c r="F9" s="161"/>
      <c r="G9" s="186"/>
      <c r="H9" s="187"/>
      <c r="I9" s="187"/>
      <c r="J9" s="187"/>
      <c r="K9" s="187"/>
      <c r="L9" s="187"/>
      <c r="M9" s="187"/>
      <c r="N9" s="187"/>
      <c r="O9" s="187"/>
      <c r="P9" s="187"/>
      <c r="Q9" s="187"/>
      <c r="R9" s="187"/>
      <c r="S9" s="187"/>
      <c r="T9" s="187"/>
      <c r="U9" s="187"/>
      <c r="V9" s="187"/>
      <c r="W9" s="187"/>
      <c r="X9" s="187"/>
      <c r="Y9" s="187"/>
      <c r="Z9" s="187"/>
      <c r="AA9" s="187"/>
      <c r="AB9" s="187"/>
      <c r="AC9" s="187"/>
      <c r="AD9" s="188"/>
      <c r="AF9" s="167" t="s">
        <v>49</v>
      </c>
      <c r="AG9" s="168"/>
      <c r="AH9" s="168"/>
      <c r="AI9" s="168"/>
      <c r="AJ9" s="169"/>
      <c r="AK9" s="172"/>
      <c r="AL9" s="173"/>
      <c r="AM9" s="173"/>
      <c r="AN9" s="173"/>
      <c r="AO9" s="173"/>
      <c r="AP9" s="173"/>
      <c r="AQ9" s="173"/>
      <c r="AR9" s="173"/>
      <c r="AS9" s="173"/>
      <c r="AT9" s="173"/>
      <c r="AU9" s="173"/>
      <c r="AV9" s="173"/>
      <c r="AW9" s="119"/>
    </row>
    <row r="10" spans="1:50" ht="20.25" customHeight="1" x14ac:dyDescent="0.15">
      <c r="B10" s="159" t="s">
        <v>50</v>
      </c>
      <c r="C10" s="160"/>
      <c r="D10" s="160"/>
      <c r="E10" s="160"/>
      <c r="F10" s="161"/>
      <c r="G10" s="186"/>
      <c r="H10" s="187"/>
      <c r="I10" s="187"/>
      <c r="J10" s="187"/>
      <c r="K10" s="187"/>
      <c r="L10" s="187"/>
      <c r="M10" s="187"/>
      <c r="N10" s="187"/>
      <c r="O10" s="187"/>
      <c r="P10" s="187"/>
      <c r="Q10" s="187"/>
      <c r="R10" s="187"/>
      <c r="S10" s="187"/>
      <c r="T10" s="187"/>
      <c r="U10" s="187"/>
      <c r="V10" s="187"/>
      <c r="W10" s="187"/>
      <c r="X10" s="187"/>
      <c r="Y10" s="187"/>
      <c r="Z10" s="187"/>
      <c r="AA10" s="187"/>
      <c r="AB10" s="187"/>
      <c r="AC10" s="187"/>
      <c r="AD10" s="188"/>
      <c r="AF10" s="167"/>
      <c r="AG10" s="168"/>
      <c r="AH10" s="168"/>
      <c r="AI10" s="168"/>
      <c r="AJ10" s="169"/>
      <c r="AK10" s="172"/>
      <c r="AL10" s="173"/>
      <c r="AM10" s="173"/>
      <c r="AN10" s="173"/>
      <c r="AO10" s="173"/>
      <c r="AP10" s="173"/>
      <c r="AQ10" s="173"/>
      <c r="AR10" s="173"/>
      <c r="AS10" s="173"/>
      <c r="AT10" s="173"/>
      <c r="AU10" s="173"/>
      <c r="AV10" s="173"/>
      <c r="AW10" s="119"/>
    </row>
    <row r="11" spans="1:50" ht="20.25" customHeight="1" x14ac:dyDescent="0.15">
      <c r="B11" s="159" t="s">
        <v>51</v>
      </c>
      <c r="C11" s="160"/>
      <c r="D11" s="160"/>
      <c r="E11" s="160"/>
      <c r="F11" s="161"/>
      <c r="G11" s="186"/>
      <c r="H11" s="187"/>
      <c r="I11" s="187"/>
      <c r="J11" s="187"/>
      <c r="K11" s="187"/>
      <c r="L11" s="187"/>
      <c r="M11" s="187"/>
      <c r="N11" s="187"/>
      <c r="O11" s="187"/>
      <c r="P11" s="187"/>
      <c r="Q11" s="187"/>
      <c r="R11" s="187"/>
      <c r="S11" s="187"/>
      <c r="T11" s="187"/>
      <c r="U11" s="187"/>
      <c r="V11" s="187"/>
      <c r="W11" s="187"/>
      <c r="X11" s="187"/>
      <c r="Y11" s="187"/>
      <c r="Z11" s="187"/>
      <c r="AA11" s="187"/>
      <c r="AB11" s="187"/>
      <c r="AC11" s="187"/>
      <c r="AD11" s="188"/>
      <c r="AF11" s="167" t="s">
        <v>52</v>
      </c>
      <c r="AG11" s="168"/>
      <c r="AH11" s="168"/>
      <c r="AI11" s="168"/>
      <c r="AJ11" s="169"/>
      <c r="AK11" s="189"/>
      <c r="AL11" s="190"/>
      <c r="AM11" s="190"/>
      <c r="AN11" s="190"/>
      <c r="AO11" s="190"/>
      <c r="AP11" s="190"/>
      <c r="AQ11" s="190"/>
      <c r="AR11" s="190"/>
      <c r="AS11" s="190"/>
      <c r="AT11" s="190"/>
      <c r="AU11" s="190"/>
      <c r="AV11" s="190"/>
      <c r="AW11" s="119"/>
    </row>
    <row r="12" spans="1:50" ht="20.25" customHeight="1" x14ac:dyDescent="0.15">
      <c r="B12" s="159" t="s">
        <v>53</v>
      </c>
      <c r="C12" s="160"/>
      <c r="D12" s="160"/>
      <c r="E12" s="160"/>
      <c r="F12" s="161"/>
      <c r="G12" s="191"/>
      <c r="H12" s="192"/>
      <c r="I12" s="192"/>
      <c r="J12" s="192"/>
      <c r="K12" s="192"/>
      <c r="L12" s="192"/>
      <c r="M12" s="192"/>
      <c r="N12" s="192"/>
      <c r="O12" s="192"/>
      <c r="P12" s="192"/>
      <c r="Q12" s="192"/>
      <c r="R12" s="192"/>
      <c r="S12" s="192"/>
      <c r="T12" s="192"/>
      <c r="U12" s="192"/>
      <c r="V12" s="192"/>
      <c r="W12" s="192"/>
      <c r="X12" s="192"/>
      <c r="Y12" s="192"/>
      <c r="Z12" s="192"/>
      <c r="AA12" s="192"/>
      <c r="AB12" s="192"/>
      <c r="AC12" s="192"/>
      <c r="AD12" s="193"/>
      <c r="AF12" s="194" t="s">
        <v>54</v>
      </c>
      <c r="AG12" s="195"/>
      <c r="AH12" s="195"/>
      <c r="AI12" s="195"/>
      <c r="AJ12" s="196"/>
      <c r="AK12" s="197"/>
      <c r="AL12" s="198"/>
      <c r="AM12" s="198"/>
      <c r="AN12" s="198"/>
      <c r="AO12" s="198"/>
      <c r="AP12" s="198"/>
      <c r="AQ12" s="198"/>
      <c r="AR12" s="198"/>
      <c r="AS12" s="198"/>
      <c r="AT12" s="198"/>
      <c r="AU12" s="198"/>
      <c r="AV12" s="198"/>
      <c r="AW12" s="120"/>
    </row>
    <row r="13" spans="1:50" ht="9.9" customHeight="1" x14ac:dyDescent="0.15">
      <c r="AF13" s="103"/>
      <c r="AG13" s="103"/>
      <c r="AH13" s="103"/>
      <c r="AI13" s="103"/>
      <c r="AJ13" s="103"/>
      <c r="AK13" s="104"/>
      <c r="AL13" s="104"/>
      <c r="AM13" s="104"/>
      <c r="AN13" s="104"/>
      <c r="AO13" s="104"/>
      <c r="AP13" s="104"/>
      <c r="AQ13" s="104"/>
      <c r="AR13" s="104"/>
      <c r="AS13" s="104"/>
      <c r="AT13" s="104"/>
      <c r="AU13" s="104"/>
      <c r="AV13" s="105"/>
      <c r="AW13" s="105"/>
    </row>
    <row r="14" spans="1:50" ht="27.9" customHeight="1" x14ac:dyDescent="0.15">
      <c r="B14" s="284" t="s">
        <v>77</v>
      </c>
      <c r="C14" s="285"/>
      <c r="D14" s="284" t="s">
        <v>55</v>
      </c>
      <c r="E14" s="286"/>
      <c r="F14" s="286"/>
      <c r="G14" s="286"/>
      <c r="H14" s="286"/>
      <c r="I14" s="286"/>
      <c r="J14" s="286"/>
      <c r="K14" s="286"/>
      <c r="L14" s="286"/>
      <c r="M14" s="286"/>
      <c r="N14" s="286"/>
      <c r="O14" s="286"/>
      <c r="P14" s="285"/>
      <c r="Q14" s="207" t="s">
        <v>56</v>
      </c>
      <c r="R14" s="208"/>
      <c r="S14" s="208"/>
      <c r="T14" s="208"/>
      <c r="U14" s="208"/>
      <c r="V14" s="207" t="s">
        <v>57</v>
      </c>
      <c r="W14" s="208"/>
      <c r="X14" s="208"/>
      <c r="Y14" s="208"/>
      <c r="Z14" s="208"/>
      <c r="AA14" s="207" t="s">
        <v>58</v>
      </c>
      <c r="AB14" s="208"/>
      <c r="AC14" s="208"/>
      <c r="AD14" s="208"/>
      <c r="AE14" s="208"/>
      <c r="AF14" s="207" t="s">
        <v>59</v>
      </c>
      <c r="AG14" s="208"/>
      <c r="AH14" s="208"/>
      <c r="AI14" s="208"/>
      <c r="AJ14" s="209"/>
      <c r="AK14" s="104"/>
      <c r="AL14" s="104"/>
      <c r="AM14" s="104"/>
      <c r="AN14" s="104"/>
      <c r="AO14" s="104"/>
      <c r="AP14" s="104"/>
      <c r="AQ14" s="104"/>
      <c r="AR14" s="104"/>
      <c r="AS14" s="104"/>
      <c r="AT14" s="104"/>
      <c r="AU14" s="104"/>
      <c r="AV14" s="105"/>
      <c r="AW14" s="105"/>
    </row>
    <row r="15" spans="1:50" ht="27.9" customHeight="1" x14ac:dyDescent="0.15">
      <c r="B15" s="287"/>
      <c r="C15" s="287"/>
      <c r="D15" s="288"/>
      <c r="E15" s="288"/>
      <c r="F15" s="288"/>
      <c r="G15" s="288"/>
      <c r="H15" s="288"/>
      <c r="I15" s="288"/>
      <c r="J15" s="288"/>
      <c r="K15" s="288"/>
      <c r="L15" s="288"/>
      <c r="M15" s="288"/>
      <c r="N15" s="288"/>
      <c r="O15" s="288"/>
      <c r="P15" s="288"/>
      <c r="Q15" s="199"/>
      <c r="R15" s="200"/>
      <c r="S15" s="200"/>
      <c r="T15" s="200"/>
      <c r="U15" s="200"/>
      <c r="V15" s="201" t="str">
        <f>IF((AA15+AF15)=0,"",AA15+AF15)</f>
        <v/>
      </c>
      <c r="W15" s="202"/>
      <c r="X15" s="202"/>
      <c r="Y15" s="202"/>
      <c r="Z15" s="203"/>
      <c r="AA15" s="199"/>
      <c r="AB15" s="200"/>
      <c r="AC15" s="200"/>
      <c r="AD15" s="200"/>
      <c r="AE15" s="200"/>
      <c r="AF15" s="204"/>
      <c r="AG15" s="205"/>
      <c r="AH15" s="205"/>
      <c r="AI15" s="205"/>
      <c r="AJ15" s="206"/>
    </row>
    <row r="16" spans="1:50" ht="27.9" customHeight="1" x14ac:dyDescent="0.15">
      <c r="B16" s="287"/>
      <c r="C16" s="287"/>
      <c r="D16" s="288"/>
      <c r="E16" s="288"/>
      <c r="F16" s="288"/>
      <c r="G16" s="288"/>
      <c r="H16" s="288"/>
      <c r="I16" s="288"/>
      <c r="J16" s="288"/>
      <c r="K16" s="288"/>
      <c r="L16" s="288"/>
      <c r="M16" s="288"/>
      <c r="N16" s="288"/>
      <c r="O16" s="288"/>
      <c r="P16" s="288"/>
      <c r="Q16" s="199"/>
      <c r="R16" s="200"/>
      <c r="S16" s="200"/>
      <c r="T16" s="200"/>
      <c r="U16" s="200"/>
      <c r="V16" s="201" t="str">
        <f>IF((AA16+AF16)=0,"",AA16+AF16)</f>
        <v/>
      </c>
      <c r="W16" s="202"/>
      <c r="X16" s="202"/>
      <c r="Y16" s="202"/>
      <c r="Z16" s="203"/>
      <c r="AA16" s="199"/>
      <c r="AB16" s="200"/>
      <c r="AC16" s="200"/>
      <c r="AD16" s="200"/>
      <c r="AE16" s="200"/>
      <c r="AF16" s="204"/>
      <c r="AG16" s="205"/>
      <c r="AH16" s="205"/>
      <c r="AI16" s="205"/>
      <c r="AJ16" s="206"/>
    </row>
    <row r="17" spans="2:45" ht="27.9" customHeight="1" x14ac:dyDescent="0.15">
      <c r="B17" s="287"/>
      <c r="C17" s="287"/>
      <c r="D17" s="288"/>
      <c r="E17" s="288"/>
      <c r="F17" s="288"/>
      <c r="G17" s="288"/>
      <c r="H17" s="288"/>
      <c r="I17" s="288"/>
      <c r="J17" s="288"/>
      <c r="K17" s="288"/>
      <c r="L17" s="288"/>
      <c r="M17" s="288"/>
      <c r="N17" s="288"/>
      <c r="O17" s="288"/>
      <c r="P17" s="288"/>
      <c r="Q17" s="199"/>
      <c r="R17" s="200"/>
      <c r="S17" s="200"/>
      <c r="T17" s="200"/>
      <c r="U17" s="200"/>
      <c r="V17" s="201" t="str">
        <f>IF((AA17+AF17)=0,"",AA17+AF17)</f>
        <v/>
      </c>
      <c r="W17" s="202"/>
      <c r="X17" s="202"/>
      <c r="Y17" s="202"/>
      <c r="Z17" s="203"/>
      <c r="AA17" s="199"/>
      <c r="AB17" s="200"/>
      <c r="AC17" s="200"/>
      <c r="AD17" s="200"/>
      <c r="AE17" s="200"/>
      <c r="AF17" s="204"/>
      <c r="AG17" s="205"/>
      <c r="AH17" s="205"/>
      <c r="AI17" s="205"/>
      <c r="AJ17" s="206"/>
    </row>
    <row r="18" spans="2:45" ht="27.9" customHeight="1" x14ac:dyDescent="0.15">
      <c r="B18" s="287"/>
      <c r="C18" s="287"/>
      <c r="D18" s="288"/>
      <c r="E18" s="288"/>
      <c r="F18" s="288"/>
      <c r="G18" s="288"/>
      <c r="H18" s="288"/>
      <c r="I18" s="288"/>
      <c r="J18" s="288"/>
      <c r="K18" s="288"/>
      <c r="L18" s="288"/>
      <c r="M18" s="288"/>
      <c r="N18" s="288"/>
      <c r="O18" s="288"/>
      <c r="P18" s="288"/>
      <c r="Q18" s="199"/>
      <c r="R18" s="200"/>
      <c r="S18" s="200"/>
      <c r="T18" s="200"/>
      <c r="U18" s="200"/>
      <c r="V18" s="201" t="str">
        <f t="shared" ref="V18:V24" si="0">IF((AA18+AF18)=0,"",AA18+AF18)</f>
        <v/>
      </c>
      <c r="W18" s="202"/>
      <c r="X18" s="202"/>
      <c r="Y18" s="202"/>
      <c r="Z18" s="203"/>
      <c r="AA18" s="199"/>
      <c r="AB18" s="200"/>
      <c r="AC18" s="200"/>
      <c r="AD18" s="200"/>
      <c r="AE18" s="200"/>
      <c r="AF18" s="204"/>
      <c r="AG18" s="205"/>
      <c r="AH18" s="205"/>
      <c r="AI18" s="205"/>
      <c r="AJ18" s="206"/>
    </row>
    <row r="19" spans="2:45" ht="27.9" customHeight="1" x14ac:dyDescent="0.15">
      <c r="B19" s="287"/>
      <c r="C19" s="287"/>
      <c r="D19" s="288"/>
      <c r="E19" s="288"/>
      <c r="F19" s="288"/>
      <c r="G19" s="288"/>
      <c r="H19" s="288"/>
      <c r="I19" s="288"/>
      <c r="J19" s="288"/>
      <c r="K19" s="288"/>
      <c r="L19" s="288"/>
      <c r="M19" s="288"/>
      <c r="N19" s="288"/>
      <c r="O19" s="288"/>
      <c r="P19" s="288"/>
      <c r="Q19" s="199"/>
      <c r="R19" s="200"/>
      <c r="S19" s="200"/>
      <c r="T19" s="200"/>
      <c r="U19" s="200"/>
      <c r="V19" s="201" t="str">
        <f t="shared" si="0"/>
        <v/>
      </c>
      <c r="W19" s="202"/>
      <c r="X19" s="202"/>
      <c r="Y19" s="202"/>
      <c r="Z19" s="203"/>
      <c r="AA19" s="199"/>
      <c r="AB19" s="200"/>
      <c r="AC19" s="200"/>
      <c r="AD19" s="200"/>
      <c r="AE19" s="200"/>
      <c r="AF19" s="204"/>
      <c r="AG19" s="205"/>
      <c r="AH19" s="205"/>
      <c r="AI19" s="205"/>
      <c r="AJ19" s="206"/>
    </row>
    <row r="20" spans="2:45" ht="27.9" customHeight="1" x14ac:dyDescent="0.15">
      <c r="B20" s="287"/>
      <c r="C20" s="287"/>
      <c r="D20" s="288"/>
      <c r="E20" s="288"/>
      <c r="F20" s="288"/>
      <c r="G20" s="288"/>
      <c r="H20" s="288"/>
      <c r="I20" s="288"/>
      <c r="J20" s="288"/>
      <c r="K20" s="288"/>
      <c r="L20" s="288"/>
      <c r="M20" s="288"/>
      <c r="N20" s="288"/>
      <c r="O20" s="288"/>
      <c r="P20" s="288"/>
      <c r="Q20" s="199"/>
      <c r="R20" s="200"/>
      <c r="S20" s="200"/>
      <c r="T20" s="200"/>
      <c r="U20" s="200"/>
      <c r="V20" s="201" t="str">
        <f t="shared" si="0"/>
        <v/>
      </c>
      <c r="W20" s="202"/>
      <c r="X20" s="202"/>
      <c r="Y20" s="202"/>
      <c r="Z20" s="203"/>
      <c r="AA20" s="199"/>
      <c r="AB20" s="200"/>
      <c r="AC20" s="200"/>
      <c r="AD20" s="200"/>
      <c r="AE20" s="200"/>
      <c r="AF20" s="204"/>
      <c r="AG20" s="205"/>
      <c r="AH20" s="205"/>
      <c r="AI20" s="205"/>
      <c r="AJ20" s="206"/>
    </row>
    <row r="21" spans="2:45" ht="27.9" customHeight="1" x14ac:dyDescent="0.15">
      <c r="B21" s="287"/>
      <c r="C21" s="287"/>
      <c r="D21" s="288"/>
      <c r="E21" s="288"/>
      <c r="F21" s="288"/>
      <c r="G21" s="288"/>
      <c r="H21" s="288"/>
      <c r="I21" s="288"/>
      <c r="J21" s="288"/>
      <c r="K21" s="288"/>
      <c r="L21" s="288"/>
      <c r="M21" s="288"/>
      <c r="N21" s="288"/>
      <c r="O21" s="288"/>
      <c r="P21" s="288"/>
      <c r="Q21" s="199"/>
      <c r="R21" s="200"/>
      <c r="S21" s="200"/>
      <c r="T21" s="200"/>
      <c r="U21" s="200"/>
      <c r="V21" s="201" t="str">
        <f t="shared" si="0"/>
        <v/>
      </c>
      <c r="W21" s="202"/>
      <c r="X21" s="202"/>
      <c r="Y21" s="202"/>
      <c r="Z21" s="203"/>
      <c r="AA21" s="199"/>
      <c r="AB21" s="200"/>
      <c r="AC21" s="200"/>
      <c r="AD21" s="200"/>
      <c r="AE21" s="200"/>
      <c r="AF21" s="204"/>
      <c r="AG21" s="205"/>
      <c r="AH21" s="205"/>
      <c r="AI21" s="205"/>
      <c r="AJ21" s="206"/>
    </row>
    <row r="22" spans="2:45" ht="27.9" customHeight="1" x14ac:dyDescent="0.15">
      <c r="B22" s="287"/>
      <c r="C22" s="287"/>
      <c r="D22" s="288"/>
      <c r="E22" s="288"/>
      <c r="F22" s="288"/>
      <c r="G22" s="288"/>
      <c r="H22" s="288"/>
      <c r="I22" s="288"/>
      <c r="J22" s="288"/>
      <c r="K22" s="288"/>
      <c r="L22" s="288"/>
      <c r="M22" s="288"/>
      <c r="N22" s="288"/>
      <c r="O22" s="288"/>
      <c r="P22" s="288"/>
      <c r="Q22" s="199"/>
      <c r="R22" s="200"/>
      <c r="S22" s="200"/>
      <c r="T22" s="200"/>
      <c r="U22" s="200"/>
      <c r="V22" s="201" t="str">
        <f t="shared" si="0"/>
        <v/>
      </c>
      <c r="W22" s="202"/>
      <c r="X22" s="202"/>
      <c r="Y22" s="202"/>
      <c r="Z22" s="203"/>
      <c r="AA22" s="199"/>
      <c r="AB22" s="200"/>
      <c r="AC22" s="200"/>
      <c r="AD22" s="200"/>
      <c r="AE22" s="200"/>
      <c r="AF22" s="204"/>
      <c r="AG22" s="205"/>
      <c r="AH22" s="205"/>
      <c r="AI22" s="205"/>
      <c r="AJ22" s="206"/>
    </row>
    <row r="23" spans="2:45" ht="27.9" customHeight="1" x14ac:dyDescent="0.15">
      <c r="B23" s="287"/>
      <c r="C23" s="287"/>
      <c r="D23" s="288"/>
      <c r="E23" s="288"/>
      <c r="F23" s="288"/>
      <c r="G23" s="288"/>
      <c r="H23" s="288"/>
      <c r="I23" s="288"/>
      <c r="J23" s="288"/>
      <c r="K23" s="288"/>
      <c r="L23" s="288"/>
      <c r="M23" s="288"/>
      <c r="N23" s="288"/>
      <c r="O23" s="288"/>
      <c r="P23" s="288"/>
      <c r="Q23" s="199"/>
      <c r="R23" s="200"/>
      <c r="S23" s="200"/>
      <c r="T23" s="200"/>
      <c r="U23" s="200"/>
      <c r="V23" s="201" t="str">
        <f t="shared" si="0"/>
        <v/>
      </c>
      <c r="W23" s="202"/>
      <c r="X23" s="202"/>
      <c r="Y23" s="202"/>
      <c r="Z23" s="203"/>
      <c r="AA23" s="199"/>
      <c r="AB23" s="200"/>
      <c r="AC23" s="200"/>
      <c r="AD23" s="200"/>
      <c r="AE23" s="200"/>
      <c r="AF23" s="204"/>
      <c r="AG23" s="205"/>
      <c r="AH23" s="205"/>
      <c r="AI23" s="205"/>
      <c r="AJ23" s="206"/>
    </row>
    <row r="24" spans="2:45" ht="27.9" customHeight="1" thickBot="1" x14ac:dyDescent="0.2">
      <c r="B24" s="287"/>
      <c r="C24" s="287"/>
      <c r="D24" s="288"/>
      <c r="E24" s="288"/>
      <c r="F24" s="288"/>
      <c r="G24" s="288"/>
      <c r="H24" s="288"/>
      <c r="I24" s="288"/>
      <c r="J24" s="288"/>
      <c r="K24" s="288"/>
      <c r="L24" s="288"/>
      <c r="M24" s="288"/>
      <c r="N24" s="288"/>
      <c r="O24" s="288"/>
      <c r="P24" s="288"/>
      <c r="Q24" s="199"/>
      <c r="R24" s="200"/>
      <c r="S24" s="200"/>
      <c r="T24" s="200"/>
      <c r="U24" s="200"/>
      <c r="V24" s="201" t="str">
        <f t="shared" si="0"/>
        <v/>
      </c>
      <c r="W24" s="202"/>
      <c r="X24" s="202"/>
      <c r="Y24" s="202"/>
      <c r="Z24" s="203"/>
      <c r="AA24" s="199"/>
      <c r="AB24" s="200"/>
      <c r="AC24" s="200"/>
      <c r="AD24" s="200"/>
      <c r="AE24" s="200"/>
      <c r="AF24" s="204"/>
      <c r="AG24" s="205"/>
      <c r="AH24" s="205"/>
      <c r="AI24" s="205"/>
      <c r="AJ24" s="206"/>
    </row>
    <row r="25" spans="2:45" ht="27.9" customHeight="1" thickTop="1" thickBot="1" x14ac:dyDescent="0.2">
      <c r="B25" s="210" t="s">
        <v>60</v>
      </c>
      <c r="C25" s="211"/>
      <c r="D25" s="211"/>
      <c r="E25" s="211"/>
      <c r="F25" s="211"/>
      <c r="G25" s="211"/>
      <c r="H25" s="211"/>
      <c r="I25" s="211"/>
      <c r="J25" s="211"/>
      <c r="K25" s="211"/>
      <c r="L25" s="211"/>
      <c r="M25" s="211"/>
      <c r="N25" s="211"/>
      <c r="O25" s="211"/>
      <c r="P25" s="212"/>
      <c r="Q25" s="213">
        <f>SUM(Q15:U24)</f>
        <v>0</v>
      </c>
      <c r="R25" s="214"/>
      <c r="S25" s="214"/>
      <c r="T25" s="214"/>
      <c r="U25" s="214"/>
      <c r="V25" s="213">
        <f>SUM(V15:Z24)</f>
        <v>0</v>
      </c>
      <c r="W25" s="214"/>
      <c r="X25" s="214"/>
      <c r="Y25" s="214"/>
      <c r="Z25" s="214"/>
      <c r="AA25" s="213">
        <f>SUM(AA15:AE24)</f>
        <v>0</v>
      </c>
      <c r="AB25" s="214"/>
      <c r="AC25" s="214"/>
      <c r="AD25" s="214"/>
      <c r="AE25" s="214"/>
      <c r="AF25" s="215">
        <f>SUM(AF15:AJ24)</f>
        <v>0</v>
      </c>
      <c r="AG25" s="216"/>
      <c r="AH25" s="216"/>
      <c r="AI25" s="216"/>
      <c r="AJ25" s="217"/>
    </row>
    <row r="26" spans="2:45" ht="8.25" customHeight="1" thickTop="1" x14ac:dyDescent="0.15">
      <c r="B26" s="242" t="s">
        <v>78</v>
      </c>
      <c r="C26" s="243"/>
      <c r="D26" s="243"/>
      <c r="E26" s="243"/>
      <c r="F26" s="243"/>
      <c r="G26" s="243"/>
      <c r="H26" s="243"/>
      <c r="I26" s="243"/>
      <c r="J26" s="243"/>
      <c r="K26" s="243"/>
      <c r="L26" s="243"/>
      <c r="M26" s="243"/>
      <c r="N26" s="243"/>
      <c r="O26" s="243"/>
      <c r="P26" s="243"/>
      <c r="Q26" s="243"/>
      <c r="R26" s="243"/>
      <c r="S26" s="243"/>
      <c r="T26" s="248" t="str">
        <f>IFERROR(VLOOKUP(AC28,AB35:AD35,2,FALSE),"")</f>
        <v/>
      </c>
      <c r="U26" s="248"/>
      <c r="V26" s="248"/>
      <c r="W26" s="248"/>
      <c r="X26" s="248"/>
      <c r="Y26" s="248"/>
      <c r="Z26" s="248"/>
      <c r="AA26" s="251" t="s">
        <v>61</v>
      </c>
      <c r="AB26" s="251"/>
      <c r="AC26" s="251"/>
      <c r="AD26" s="251"/>
      <c r="AE26" s="252"/>
      <c r="AF26" s="215">
        <f>AF25*(AC28/100)</f>
        <v>0</v>
      </c>
      <c r="AG26" s="216"/>
      <c r="AH26" s="216"/>
      <c r="AI26" s="216"/>
      <c r="AJ26" s="217"/>
    </row>
    <row r="27" spans="2:45" ht="8.25" customHeight="1" x14ac:dyDescent="0.15">
      <c r="B27" s="244"/>
      <c r="C27" s="245"/>
      <c r="D27" s="245"/>
      <c r="E27" s="245"/>
      <c r="F27" s="245"/>
      <c r="G27" s="245"/>
      <c r="H27" s="245"/>
      <c r="I27" s="245"/>
      <c r="J27" s="245"/>
      <c r="K27" s="245"/>
      <c r="L27" s="245"/>
      <c r="M27" s="245"/>
      <c r="N27" s="245"/>
      <c r="O27" s="245"/>
      <c r="P27" s="245"/>
      <c r="Q27" s="245"/>
      <c r="R27" s="245"/>
      <c r="S27" s="245"/>
      <c r="T27" s="249"/>
      <c r="U27" s="249"/>
      <c r="V27" s="249"/>
      <c r="W27" s="249"/>
      <c r="X27" s="249"/>
      <c r="Y27" s="249"/>
      <c r="Z27" s="249"/>
      <c r="AA27" s="253"/>
      <c r="AB27" s="253"/>
      <c r="AC27" s="253"/>
      <c r="AD27" s="253"/>
      <c r="AE27" s="254"/>
      <c r="AF27" s="255"/>
      <c r="AG27" s="256"/>
      <c r="AH27" s="256"/>
      <c r="AI27" s="256"/>
      <c r="AJ27" s="257"/>
    </row>
    <row r="28" spans="2:45" ht="8.25" customHeight="1" thickBot="1" x14ac:dyDescent="0.2">
      <c r="B28" s="246"/>
      <c r="C28" s="247"/>
      <c r="D28" s="247"/>
      <c r="E28" s="247"/>
      <c r="F28" s="247"/>
      <c r="G28" s="247"/>
      <c r="H28" s="247"/>
      <c r="I28" s="247"/>
      <c r="J28" s="247"/>
      <c r="K28" s="247"/>
      <c r="L28" s="247"/>
      <c r="M28" s="247"/>
      <c r="N28" s="247"/>
      <c r="O28" s="247"/>
      <c r="P28" s="247"/>
      <c r="Q28" s="247"/>
      <c r="R28" s="247"/>
      <c r="S28" s="247"/>
      <c r="T28" s="250"/>
      <c r="U28" s="250"/>
      <c r="V28" s="250"/>
      <c r="W28" s="250"/>
      <c r="X28" s="250"/>
      <c r="Y28" s="250"/>
      <c r="Z28" s="250"/>
      <c r="AA28" s="122"/>
      <c r="AB28" s="123" t="s">
        <v>62</v>
      </c>
      <c r="AC28" s="130">
        <v>10</v>
      </c>
      <c r="AD28" s="125" t="s">
        <v>63</v>
      </c>
      <c r="AE28" s="126" t="s">
        <v>64</v>
      </c>
      <c r="AF28" s="258"/>
      <c r="AG28" s="259"/>
      <c r="AH28" s="259"/>
      <c r="AI28" s="259"/>
      <c r="AJ28" s="260"/>
      <c r="AM28" s="106"/>
    </row>
    <row r="29" spans="2:45" ht="26.1" customHeight="1" thickTop="1" thickBot="1" x14ac:dyDescent="0.2">
      <c r="B29" s="261" t="s">
        <v>75</v>
      </c>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3"/>
      <c r="AF29" s="264">
        <f>AF25+AF26</f>
        <v>0</v>
      </c>
      <c r="AG29" s="265"/>
      <c r="AH29" s="265"/>
      <c r="AI29" s="265"/>
      <c r="AJ29" s="266"/>
      <c r="AS29" s="107"/>
    </row>
    <row r="30" spans="2:45" ht="9.9" customHeight="1" thickTop="1" x14ac:dyDescent="0.15">
      <c r="AL30" s="108"/>
      <c r="AM30" s="108"/>
      <c r="AN30" s="108"/>
    </row>
    <row r="31" spans="2:45" ht="9.9" customHeight="1" x14ac:dyDescent="0.15">
      <c r="B31" s="293" t="s">
        <v>65</v>
      </c>
      <c r="C31" s="294"/>
      <c r="D31" s="294"/>
      <c r="E31" s="294"/>
      <c r="F31" s="109"/>
      <c r="G31" s="109"/>
      <c r="H31" s="109"/>
      <c r="I31" s="109"/>
      <c r="J31" s="109"/>
      <c r="K31" s="109"/>
      <c r="L31" s="109"/>
      <c r="M31" s="109"/>
      <c r="N31" s="109"/>
      <c r="O31" s="109"/>
      <c r="P31" s="110"/>
      <c r="Q31" s="111"/>
      <c r="S31" s="108"/>
      <c r="T31" s="108"/>
      <c r="U31" s="108"/>
    </row>
    <row r="32" spans="2:45" ht="9.9" customHeight="1" x14ac:dyDescent="0.15">
      <c r="B32" s="295"/>
      <c r="C32" s="273"/>
      <c r="D32" s="273"/>
      <c r="E32" s="273"/>
      <c r="F32" s="106"/>
      <c r="G32" s="106"/>
      <c r="H32" s="106"/>
      <c r="I32" s="106"/>
      <c r="J32" s="106"/>
      <c r="K32" s="106"/>
      <c r="L32" s="106"/>
      <c r="M32" s="106"/>
      <c r="N32" s="106"/>
      <c r="O32" s="106"/>
      <c r="P32" s="112"/>
      <c r="Q32" s="111"/>
      <c r="S32" s="108"/>
      <c r="T32" s="108"/>
      <c r="U32" s="108"/>
      <c r="V32" s="107"/>
      <c r="W32" s="107"/>
      <c r="X32" s="107"/>
      <c r="Y32" s="107"/>
      <c r="Z32" s="107"/>
      <c r="AA32" s="107"/>
      <c r="AB32" s="107"/>
      <c r="AC32" s="107"/>
      <c r="AD32" s="107"/>
    </row>
    <row r="33" spans="1:56" ht="9.9" customHeight="1" x14ac:dyDescent="0.15">
      <c r="B33" s="295"/>
      <c r="C33" s="273"/>
      <c r="D33" s="273"/>
      <c r="E33" s="273"/>
      <c r="P33" s="113"/>
      <c r="Q33" s="111"/>
      <c r="S33" s="108"/>
      <c r="T33" s="108"/>
      <c r="U33" s="108"/>
      <c r="V33" s="107"/>
      <c r="W33" s="107"/>
      <c r="X33" s="107"/>
      <c r="Y33" s="107"/>
      <c r="Z33" s="107"/>
      <c r="AA33" s="107"/>
      <c r="AB33" s="107"/>
      <c r="AC33" s="107"/>
      <c r="AD33" s="107"/>
    </row>
    <row r="34" spans="1:56" ht="9.9" customHeight="1" x14ac:dyDescent="0.15">
      <c r="B34" s="302"/>
      <c r="C34" s="303"/>
      <c r="D34" s="303"/>
      <c r="E34" s="303"/>
      <c r="F34" s="303"/>
      <c r="G34" s="303"/>
      <c r="H34" s="303"/>
      <c r="I34" s="303"/>
      <c r="J34" s="303"/>
      <c r="K34" s="303"/>
      <c r="L34" s="303"/>
      <c r="M34" s="303"/>
      <c r="N34" s="303"/>
      <c r="O34" s="303"/>
      <c r="P34" s="304"/>
      <c r="Q34" s="111"/>
      <c r="S34" s="114"/>
      <c r="T34" s="115"/>
      <c r="U34" s="115"/>
      <c r="V34" s="115"/>
      <c r="W34" s="115"/>
      <c r="X34" s="115"/>
      <c r="Y34" s="116"/>
      <c r="Z34" s="115"/>
      <c r="AA34" s="115"/>
      <c r="AB34" s="127"/>
      <c r="AC34" s="127"/>
      <c r="AD34" s="127"/>
      <c r="AE34" s="128"/>
      <c r="AF34" s="128"/>
      <c r="AG34" s="128"/>
      <c r="AH34" s="128"/>
      <c r="AI34" s="128"/>
      <c r="AJ34" s="128"/>
    </row>
    <row r="35" spans="1:56" ht="9.9" customHeight="1" x14ac:dyDescent="0.15">
      <c r="B35" s="305"/>
      <c r="C35" s="306"/>
      <c r="D35" s="306"/>
      <c r="E35" s="306"/>
      <c r="F35" s="306"/>
      <c r="G35" s="306"/>
      <c r="H35" s="306"/>
      <c r="I35" s="306"/>
      <c r="J35" s="306"/>
      <c r="K35" s="306"/>
      <c r="L35" s="306"/>
      <c r="M35" s="306"/>
      <c r="N35" s="306"/>
      <c r="O35" s="306"/>
      <c r="P35" s="307"/>
      <c r="Q35" s="111"/>
      <c r="R35" s="115"/>
      <c r="S35" s="115"/>
      <c r="T35" s="116"/>
      <c r="U35" s="115"/>
      <c r="V35" s="115"/>
      <c r="W35" s="115"/>
      <c r="X35" s="115"/>
      <c r="Y35" s="115"/>
      <c r="AB35" s="129">
        <v>8</v>
      </c>
      <c r="AC35" s="129" t="s">
        <v>76</v>
      </c>
      <c r="AD35" s="129"/>
      <c r="AE35" s="129"/>
      <c r="AF35" s="128"/>
      <c r="AG35" s="128"/>
      <c r="AH35" s="128"/>
      <c r="AI35" s="128"/>
      <c r="AJ35" s="128"/>
    </row>
    <row r="36" spans="1:56" ht="9.9" customHeight="1" x14ac:dyDescent="0.15">
      <c r="B36" s="305"/>
      <c r="C36" s="306"/>
      <c r="D36" s="306"/>
      <c r="E36" s="306"/>
      <c r="F36" s="306"/>
      <c r="G36" s="306"/>
      <c r="H36" s="306"/>
      <c r="I36" s="306"/>
      <c r="J36" s="306"/>
      <c r="K36" s="306"/>
      <c r="L36" s="306"/>
      <c r="M36" s="306"/>
      <c r="N36" s="306"/>
      <c r="O36" s="306"/>
      <c r="P36" s="307"/>
      <c r="Q36" s="111"/>
      <c r="R36" s="115"/>
      <c r="S36" s="115"/>
      <c r="T36" s="116"/>
      <c r="U36" s="115"/>
      <c r="V36" s="115"/>
      <c r="W36" s="115"/>
      <c r="X36" s="115"/>
      <c r="Y36" s="115"/>
      <c r="AB36" s="128"/>
      <c r="AC36" s="128"/>
      <c r="AD36" s="128"/>
      <c r="AE36" s="128"/>
      <c r="AF36" s="128"/>
      <c r="AG36" s="128"/>
      <c r="AH36" s="128"/>
      <c r="AI36" s="128"/>
      <c r="AJ36" s="128"/>
    </row>
    <row r="37" spans="1:56" ht="9.9" customHeight="1" x14ac:dyDescent="0.15">
      <c r="B37" s="305"/>
      <c r="C37" s="306"/>
      <c r="D37" s="306"/>
      <c r="E37" s="306"/>
      <c r="F37" s="306"/>
      <c r="G37" s="306"/>
      <c r="H37" s="306"/>
      <c r="I37" s="306"/>
      <c r="J37" s="306"/>
      <c r="K37" s="306"/>
      <c r="L37" s="306"/>
      <c r="M37" s="306"/>
      <c r="N37" s="306"/>
      <c r="O37" s="306"/>
      <c r="P37" s="307"/>
      <c r="Q37" s="111"/>
      <c r="R37" s="115"/>
      <c r="S37" s="115"/>
      <c r="T37" s="116"/>
      <c r="U37" s="115"/>
      <c r="V37" s="115"/>
      <c r="W37" s="115"/>
      <c r="X37" s="115"/>
      <c r="Y37" s="115"/>
    </row>
    <row r="38" spans="1:56" ht="9.9" customHeight="1" x14ac:dyDescent="0.15">
      <c r="B38" s="305"/>
      <c r="C38" s="306"/>
      <c r="D38" s="306"/>
      <c r="E38" s="306"/>
      <c r="F38" s="306"/>
      <c r="G38" s="306"/>
      <c r="H38" s="306"/>
      <c r="I38" s="306"/>
      <c r="J38" s="306"/>
      <c r="K38" s="306"/>
      <c r="L38" s="306"/>
      <c r="M38" s="306"/>
      <c r="N38" s="306"/>
      <c r="O38" s="306"/>
      <c r="P38" s="307"/>
      <c r="Q38" s="111"/>
      <c r="R38" s="115"/>
      <c r="S38" s="115"/>
      <c r="T38" s="116"/>
      <c r="U38" s="115"/>
      <c r="V38" s="115"/>
      <c r="W38" s="115"/>
      <c r="X38" s="115"/>
      <c r="Y38" s="115"/>
    </row>
    <row r="39" spans="1:56" ht="9.9" customHeight="1" x14ac:dyDescent="0.15">
      <c r="B39" s="308"/>
      <c r="C39" s="309"/>
      <c r="D39" s="309"/>
      <c r="E39" s="309"/>
      <c r="F39" s="309"/>
      <c r="G39" s="309"/>
      <c r="H39" s="309"/>
      <c r="I39" s="309"/>
      <c r="J39" s="309"/>
      <c r="K39" s="309"/>
      <c r="L39" s="309"/>
      <c r="M39" s="309"/>
      <c r="N39" s="309"/>
      <c r="O39" s="309"/>
      <c r="P39" s="310"/>
      <c r="Q39" s="111"/>
      <c r="R39" s="115"/>
      <c r="S39" s="115"/>
      <c r="T39" s="116"/>
      <c r="U39" s="115"/>
      <c r="V39" s="115"/>
      <c r="W39" s="115"/>
      <c r="X39" s="115"/>
      <c r="Y39" s="115"/>
    </row>
    <row r="40" spans="1:56" ht="9.15" customHeight="1" x14ac:dyDescent="0.15">
      <c r="B40" s="92"/>
      <c r="AG40" s="114"/>
      <c r="AH40" s="115"/>
      <c r="AI40" s="115"/>
      <c r="AJ40" s="115"/>
      <c r="AK40" s="115"/>
      <c r="AL40" s="115"/>
      <c r="AM40" s="116"/>
      <c r="AN40" s="115"/>
      <c r="AO40" s="115"/>
      <c r="AP40" s="115"/>
      <c r="AQ40" s="115"/>
      <c r="AR40" s="115"/>
    </row>
    <row r="41" spans="1:56" ht="39.9" customHeight="1" x14ac:dyDescent="0.15">
      <c r="A41" s="92"/>
      <c r="I41" s="174" t="s">
        <v>81</v>
      </c>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V41" s="94"/>
      <c r="AW41" s="94"/>
    </row>
    <row r="42" spans="1:56" s="95" customFormat="1" ht="35.1" customHeight="1" x14ac:dyDescent="0.35">
      <c r="B42" s="96"/>
      <c r="C42" s="96"/>
      <c r="D42" s="96"/>
      <c r="E42" s="96"/>
      <c r="F42" s="96"/>
      <c r="G42" s="96"/>
      <c r="H42" s="96"/>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X42" s="97"/>
    </row>
    <row r="43" spans="1:56" ht="27.9" customHeight="1" x14ac:dyDescent="0.15">
      <c r="B43" s="98"/>
      <c r="C43" s="98"/>
      <c r="T43" s="179">
        <f>IF(T3="","",T3)</f>
        <v>20</v>
      </c>
      <c r="U43" s="179"/>
      <c r="V43" s="179"/>
      <c r="W43" s="99" t="s">
        <v>41</v>
      </c>
      <c r="X43" s="179" t="str">
        <f>IF(X3="","",X3)</f>
        <v/>
      </c>
      <c r="Y43" s="179"/>
      <c r="Z43" s="100" t="s">
        <v>42</v>
      </c>
      <c r="AA43" s="179" t="str">
        <f>IF(AA3="","",AA3)</f>
        <v/>
      </c>
      <c r="AB43" s="179"/>
      <c r="AC43" s="100" t="s">
        <v>43</v>
      </c>
      <c r="AF43" s="101"/>
      <c r="AG43" s="101"/>
      <c r="AK43" s="102"/>
      <c r="AL43" s="102"/>
      <c r="AM43" s="102"/>
      <c r="AN43" s="102"/>
      <c r="AO43" s="102"/>
      <c r="AP43" s="102"/>
      <c r="AQ43" s="102"/>
      <c r="AR43" s="178"/>
      <c r="AS43" s="178"/>
      <c r="AT43" s="178"/>
      <c r="AU43" s="178"/>
      <c r="AV43" s="178"/>
      <c r="AW43" s="178"/>
      <c r="AY43" s="178" t="s">
        <v>83</v>
      </c>
      <c r="AZ43" s="178"/>
      <c r="BA43" s="178"/>
      <c r="BB43" s="178"/>
      <c r="BC43" s="178"/>
      <c r="BD43" s="178"/>
    </row>
    <row r="44" spans="1:56" ht="18" customHeight="1" x14ac:dyDescent="0.15">
      <c r="AE44" s="100"/>
      <c r="AF44" s="101"/>
      <c r="AG44" s="101"/>
      <c r="AK44" s="102"/>
      <c r="AL44" s="102"/>
      <c r="AM44" s="102"/>
      <c r="AN44" s="102"/>
      <c r="AO44" s="102"/>
      <c r="AP44" s="102"/>
      <c r="AQ44" s="102"/>
      <c r="AR44" s="179"/>
      <c r="AS44" s="179"/>
      <c r="AT44" s="179"/>
      <c r="AU44" s="179"/>
      <c r="AV44" s="179"/>
      <c r="AW44" s="179"/>
      <c r="AY44" s="179" t="s">
        <v>66</v>
      </c>
      <c r="AZ44" s="179"/>
      <c r="BA44" s="179"/>
      <c r="BB44" s="179"/>
      <c r="BC44" s="179"/>
      <c r="BD44" s="179"/>
    </row>
    <row r="45" spans="1:56" ht="20.25" customHeight="1" x14ac:dyDescent="0.15">
      <c r="B45" s="157" t="s">
        <v>45</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F45" s="159" t="s">
        <v>46</v>
      </c>
      <c r="AG45" s="160"/>
      <c r="AH45" s="160"/>
      <c r="AI45" s="160"/>
      <c r="AJ45" s="161"/>
      <c r="AK45" s="224" t="str">
        <f>IF(AK5="","",AK5)</f>
        <v/>
      </c>
      <c r="AL45" s="224"/>
      <c r="AM45" s="224"/>
      <c r="AN45" s="224"/>
      <c r="AO45" s="224"/>
      <c r="AP45" s="224"/>
      <c r="AQ45" s="224"/>
      <c r="AR45" s="224"/>
      <c r="AS45" s="224"/>
      <c r="AT45" s="224"/>
      <c r="AU45" s="224"/>
      <c r="AV45" s="224"/>
      <c r="AW45" s="225"/>
    </row>
    <row r="46" spans="1:56" ht="20.25" customHeight="1" x14ac:dyDescent="0.15">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F46" s="164" t="s">
        <v>73</v>
      </c>
      <c r="AG46" s="165"/>
      <c r="AH46" s="165"/>
      <c r="AI46" s="165"/>
      <c r="AJ46" s="166"/>
      <c r="AK46" s="131" t="s">
        <v>74</v>
      </c>
      <c r="AL46" s="228" t="str">
        <f>IF(AL6="","",AL6)</f>
        <v/>
      </c>
      <c r="AM46" s="228"/>
      <c r="AN46" s="228"/>
      <c r="AO46" s="228"/>
      <c r="AP46" s="228"/>
      <c r="AQ46" s="228"/>
      <c r="AR46" s="229"/>
      <c r="AS46" s="182" t="s">
        <v>79</v>
      </c>
      <c r="AT46" s="183"/>
      <c r="AU46" s="183"/>
      <c r="AV46" s="230" t="str">
        <f>IF(AV6="","",AV6)</f>
        <v/>
      </c>
      <c r="AW46" s="231"/>
      <c r="AX46" s="312" t="s">
        <v>80</v>
      </c>
      <c r="AY46" s="313"/>
      <c r="AZ46" s="313"/>
      <c r="BA46" s="313"/>
      <c r="BB46" s="313"/>
      <c r="BC46" s="313"/>
      <c r="BD46" s="314"/>
    </row>
    <row r="47" spans="1:56" ht="20.25" customHeight="1" x14ac:dyDescent="0.15">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F47" s="167" t="s">
        <v>47</v>
      </c>
      <c r="AG47" s="168"/>
      <c r="AH47" s="168"/>
      <c r="AI47" s="168"/>
      <c r="AJ47" s="169"/>
      <c r="AK47" s="226" t="str">
        <f t="shared" ref="AK47:AK52" si="1">IF(AK7="","",AK7)</f>
        <v/>
      </c>
      <c r="AL47" s="227"/>
      <c r="AM47" s="227"/>
      <c r="AN47" s="227"/>
      <c r="AO47" s="227"/>
      <c r="AP47" s="227"/>
      <c r="AQ47" s="227"/>
      <c r="AR47" s="227"/>
      <c r="AS47" s="227"/>
      <c r="AT47" s="227"/>
      <c r="AU47" s="227"/>
      <c r="AV47" s="227"/>
      <c r="AW47" s="117"/>
      <c r="AX47" s="132"/>
      <c r="AY47" s="133"/>
      <c r="AZ47" s="133"/>
      <c r="BA47" s="133"/>
      <c r="BB47" s="133"/>
      <c r="BC47" s="133"/>
      <c r="BD47" s="134"/>
    </row>
    <row r="48" spans="1:56" ht="20.25" customHeight="1" x14ac:dyDescent="0.15">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F48" s="167"/>
      <c r="AG48" s="168"/>
      <c r="AH48" s="168"/>
      <c r="AI48" s="168"/>
      <c r="AJ48" s="169"/>
      <c r="AK48" s="222" t="str">
        <f t="shared" si="1"/>
        <v/>
      </c>
      <c r="AL48" s="223"/>
      <c r="AM48" s="223"/>
      <c r="AN48" s="223"/>
      <c r="AO48" s="223"/>
      <c r="AP48" s="223"/>
      <c r="AQ48" s="223"/>
      <c r="AR48" s="223"/>
      <c r="AS48" s="223"/>
      <c r="AT48" s="223"/>
      <c r="AU48" s="223"/>
      <c r="AV48" s="223"/>
      <c r="AW48" s="117"/>
      <c r="AX48" s="111"/>
      <c r="BD48" s="113"/>
    </row>
    <row r="49" spans="2:56" ht="20.25" customHeight="1" x14ac:dyDescent="0.15">
      <c r="B49" s="159" t="s">
        <v>48</v>
      </c>
      <c r="C49" s="160"/>
      <c r="D49" s="160"/>
      <c r="E49" s="160"/>
      <c r="F49" s="161"/>
      <c r="G49" s="219" t="str">
        <f>IF(G9="","",G9)</f>
        <v/>
      </c>
      <c r="H49" s="220"/>
      <c r="I49" s="220"/>
      <c r="J49" s="220"/>
      <c r="K49" s="220"/>
      <c r="L49" s="220"/>
      <c r="M49" s="220"/>
      <c r="N49" s="220"/>
      <c r="O49" s="220"/>
      <c r="P49" s="220"/>
      <c r="Q49" s="220"/>
      <c r="R49" s="220"/>
      <c r="S49" s="220"/>
      <c r="T49" s="220"/>
      <c r="U49" s="220"/>
      <c r="V49" s="220"/>
      <c r="W49" s="220"/>
      <c r="X49" s="220"/>
      <c r="Y49" s="220"/>
      <c r="Z49" s="220"/>
      <c r="AA49" s="220"/>
      <c r="AB49" s="220"/>
      <c r="AC49" s="220"/>
      <c r="AD49" s="221"/>
      <c r="AF49" s="167" t="s">
        <v>49</v>
      </c>
      <c r="AG49" s="168"/>
      <c r="AH49" s="168"/>
      <c r="AI49" s="168"/>
      <c r="AJ49" s="169"/>
      <c r="AK49" s="222" t="str">
        <f t="shared" si="1"/>
        <v/>
      </c>
      <c r="AL49" s="223"/>
      <c r="AM49" s="223"/>
      <c r="AN49" s="223"/>
      <c r="AO49" s="223"/>
      <c r="AP49" s="223"/>
      <c r="AQ49" s="223"/>
      <c r="AR49" s="223"/>
      <c r="AS49" s="223"/>
      <c r="AT49" s="223"/>
      <c r="AU49" s="223"/>
      <c r="AV49" s="223"/>
      <c r="AW49" s="218"/>
      <c r="AX49" s="111"/>
      <c r="BD49" s="113"/>
    </row>
    <row r="50" spans="2:56" ht="20.25" customHeight="1" x14ac:dyDescent="0.15">
      <c r="B50" s="159" t="s">
        <v>50</v>
      </c>
      <c r="C50" s="160"/>
      <c r="D50" s="160"/>
      <c r="E50" s="160"/>
      <c r="F50" s="161"/>
      <c r="G50" s="219" t="str">
        <f>IF(G10="","",G10)</f>
        <v/>
      </c>
      <c r="H50" s="220"/>
      <c r="I50" s="220"/>
      <c r="J50" s="220"/>
      <c r="K50" s="220"/>
      <c r="L50" s="220"/>
      <c r="M50" s="220"/>
      <c r="N50" s="220"/>
      <c r="O50" s="220"/>
      <c r="P50" s="220"/>
      <c r="Q50" s="220"/>
      <c r="R50" s="220"/>
      <c r="S50" s="220"/>
      <c r="T50" s="220"/>
      <c r="U50" s="220"/>
      <c r="V50" s="220"/>
      <c r="W50" s="220"/>
      <c r="X50" s="220"/>
      <c r="Y50" s="220"/>
      <c r="Z50" s="220"/>
      <c r="AA50" s="220"/>
      <c r="AB50" s="220"/>
      <c r="AC50" s="220"/>
      <c r="AD50" s="221"/>
      <c r="AF50" s="167"/>
      <c r="AG50" s="168"/>
      <c r="AH50" s="168"/>
      <c r="AI50" s="168"/>
      <c r="AJ50" s="169"/>
      <c r="AK50" s="222" t="str">
        <f t="shared" si="1"/>
        <v/>
      </c>
      <c r="AL50" s="223"/>
      <c r="AM50" s="223"/>
      <c r="AN50" s="223"/>
      <c r="AO50" s="223"/>
      <c r="AP50" s="223"/>
      <c r="AQ50" s="223"/>
      <c r="AR50" s="223"/>
      <c r="AS50" s="223"/>
      <c r="AT50" s="223"/>
      <c r="AU50" s="223"/>
      <c r="AV50" s="223"/>
      <c r="AW50" s="218"/>
      <c r="AX50" s="111"/>
      <c r="BD50" s="113"/>
    </row>
    <row r="51" spans="2:56" ht="20.25" customHeight="1" x14ac:dyDescent="0.15">
      <c r="B51" s="159" t="s">
        <v>51</v>
      </c>
      <c r="C51" s="160"/>
      <c r="D51" s="160"/>
      <c r="E51" s="160"/>
      <c r="F51" s="161"/>
      <c r="G51" s="219" t="str">
        <f>IF(G11="","",G11)</f>
        <v/>
      </c>
      <c r="H51" s="220"/>
      <c r="I51" s="220"/>
      <c r="J51" s="220"/>
      <c r="K51" s="220"/>
      <c r="L51" s="220"/>
      <c r="M51" s="220"/>
      <c r="N51" s="220"/>
      <c r="O51" s="220"/>
      <c r="P51" s="220"/>
      <c r="Q51" s="220"/>
      <c r="R51" s="220"/>
      <c r="S51" s="220"/>
      <c r="T51" s="220"/>
      <c r="U51" s="220"/>
      <c r="V51" s="220"/>
      <c r="W51" s="220"/>
      <c r="X51" s="220"/>
      <c r="Y51" s="220"/>
      <c r="Z51" s="220"/>
      <c r="AA51" s="220"/>
      <c r="AB51" s="220"/>
      <c r="AC51" s="220"/>
      <c r="AD51" s="221"/>
      <c r="AF51" s="167" t="s">
        <v>52</v>
      </c>
      <c r="AG51" s="168"/>
      <c r="AH51" s="168"/>
      <c r="AI51" s="168"/>
      <c r="AJ51" s="169"/>
      <c r="AK51" s="222" t="str">
        <f t="shared" si="1"/>
        <v/>
      </c>
      <c r="AL51" s="223"/>
      <c r="AM51" s="223"/>
      <c r="AN51" s="223"/>
      <c r="AO51" s="223"/>
      <c r="AP51" s="223"/>
      <c r="AQ51" s="223"/>
      <c r="AR51" s="223"/>
      <c r="AS51" s="223"/>
      <c r="AT51" s="223"/>
      <c r="AU51" s="223"/>
      <c r="AV51" s="223"/>
      <c r="AW51" s="117"/>
      <c r="AX51" s="111"/>
      <c r="BD51" s="113"/>
    </row>
    <row r="52" spans="2:56" ht="20.25" customHeight="1" x14ac:dyDescent="0.15">
      <c r="B52" s="159" t="s">
        <v>53</v>
      </c>
      <c r="C52" s="160"/>
      <c r="D52" s="160"/>
      <c r="E52" s="160"/>
      <c r="F52" s="161"/>
      <c r="G52" s="232" t="str">
        <f>IF(G12="","",G12)</f>
        <v/>
      </c>
      <c r="H52" s="233"/>
      <c r="I52" s="233"/>
      <c r="J52" s="233"/>
      <c r="K52" s="233"/>
      <c r="L52" s="233"/>
      <c r="M52" s="233"/>
      <c r="N52" s="233"/>
      <c r="O52" s="233"/>
      <c r="P52" s="233"/>
      <c r="Q52" s="233"/>
      <c r="R52" s="233"/>
      <c r="S52" s="233"/>
      <c r="T52" s="233"/>
      <c r="U52" s="233"/>
      <c r="V52" s="233"/>
      <c r="W52" s="233"/>
      <c r="X52" s="233"/>
      <c r="Y52" s="233"/>
      <c r="Z52" s="233"/>
      <c r="AA52" s="233"/>
      <c r="AB52" s="233"/>
      <c r="AC52" s="233"/>
      <c r="AD52" s="234"/>
      <c r="AF52" s="194" t="s">
        <v>54</v>
      </c>
      <c r="AG52" s="195"/>
      <c r="AH52" s="195"/>
      <c r="AI52" s="195"/>
      <c r="AJ52" s="196"/>
      <c r="AK52" s="235" t="str">
        <f t="shared" si="1"/>
        <v/>
      </c>
      <c r="AL52" s="236"/>
      <c r="AM52" s="236"/>
      <c r="AN52" s="236"/>
      <c r="AO52" s="236"/>
      <c r="AP52" s="236"/>
      <c r="AQ52" s="236"/>
      <c r="AR52" s="236"/>
      <c r="AS52" s="236"/>
      <c r="AT52" s="236"/>
      <c r="AU52" s="236"/>
      <c r="AV52" s="236"/>
      <c r="AW52" s="118"/>
      <c r="AX52" s="135"/>
      <c r="AY52" s="136"/>
      <c r="AZ52" s="136"/>
      <c r="BA52" s="136"/>
      <c r="BB52" s="136"/>
      <c r="BC52" s="136"/>
      <c r="BD52" s="137"/>
    </row>
    <row r="53" spans="2:56" ht="9.9" customHeight="1" x14ac:dyDescent="0.15">
      <c r="AF53" s="103"/>
      <c r="AG53" s="103"/>
      <c r="AH53" s="103"/>
      <c r="AI53" s="103"/>
      <c r="AJ53" s="103"/>
      <c r="AK53" s="104"/>
      <c r="AL53" s="104"/>
      <c r="AM53" s="104"/>
      <c r="AN53" s="104"/>
      <c r="AO53" s="104"/>
      <c r="AP53" s="104"/>
      <c r="AQ53" s="104"/>
      <c r="AR53" s="104"/>
      <c r="AS53" s="104"/>
      <c r="AT53" s="104"/>
      <c r="AU53" s="104"/>
      <c r="AV53" s="105"/>
      <c r="AW53" s="105"/>
    </row>
    <row r="54" spans="2:56" ht="27.9" customHeight="1" x14ac:dyDescent="0.15">
      <c r="B54" s="284" t="s">
        <v>77</v>
      </c>
      <c r="C54" s="285"/>
      <c r="D54" s="284" t="s">
        <v>55</v>
      </c>
      <c r="E54" s="286"/>
      <c r="F54" s="286"/>
      <c r="G54" s="286"/>
      <c r="H54" s="286"/>
      <c r="I54" s="286"/>
      <c r="J54" s="286"/>
      <c r="K54" s="286"/>
      <c r="L54" s="286"/>
      <c r="M54" s="286"/>
      <c r="N54" s="286"/>
      <c r="O54" s="286"/>
      <c r="P54" s="285"/>
      <c r="Q54" s="207" t="s">
        <v>56</v>
      </c>
      <c r="R54" s="208"/>
      <c r="S54" s="208"/>
      <c r="T54" s="208"/>
      <c r="U54" s="208"/>
      <c r="V54" s="207" t="s">
        <v>57</v>
      </c>
      <c r="W54" s="208"/>
      <c r="X54" s="208"/>
      <c r="Y54" s="208"/>
      <c r="Z54" s="208"/>
      <c r="AA54" s="207" t="s">
        <v>58</v>
      </c>
      <c r="AB54" s="208"/>
      <c r="AC54" s="208"/>
      <c r="AD54" s="208"/>
      <c r="AE54" s="208"/>
      <c r="AF54" s="207" t="s">
        <v>59</v>
      </c>
      <c r="AG54" s="208"/>
      <c r="AH54" s="208"/>
      <c r="AI54" s="208"/>
      <c r="AJ54" s="209"/>
      <c r="AK54" s="104"/>
      <c r="AL54" s="104"/>
      <c r="AM54" s="104"/>
      <c r="AN54" s="104"/>
      <c r="AO54" s="104"/>
      <c r="AP54" s="104"/>
      <c r="AQ54" s="104"/>
      <c r="AR54" s="104"/>
      <c r="AS54" s="104"/>
      <c r="AT54" s="104"/>
      <c r="AU54" s="104"/>
      <c r="AV54" s="105"/>
      <c r="AW54" s="105"/>
    </row>
    <row r="55" spans="2:56" ht="27.9" customHeight="1" x14ac:dyDescent="0.15">
      <c r="B55" s="297" t="str">
        <f>IF(B15="","",B15)</f>
        <v/>
      </c>
      <c r="C55" s="298"/>
      <c r="D55" s="299" t="str">
        <f>IF(D15="","",D15)</f>
        <v/>
      </c>
      <c r="E55" s="300"/>
      <c r="F55" s="300"/>
      <c r="G55" s="300"/>
      <c r="H55" s="300"/>
      <c r="I55" s="300"/>
      <c r="J55" s="300"/>
      <c r="K55" s="300"/>
      <c r="L55" s="300"/>
      <c r="M55" s="300"/>
      <c r="N55" s="300"/>
      <c r="O55" s="300"/>
      <c r="P55" s="301"/>
      <c r="Q55" s="237" t="str">
        <f t="shared" ref="Q55:Q65" si="2">IF(Q15="","",Q15)</f>
        <v/>
      </c>
      <c r="R55" s="238"/>
      <c r="S55" s="238"/>
      <c r="T55" s="238"/>
      <c r="U55" s="238"/>
      <c r="V55" s="213" t="str">
        <f t="shared" ref="V55:V65" si="3">IF(V15="","",V15)</f>
        <v/>
      </c>
      <c r="W55" s="214"/>
      <c r="X55" s="214"/>
      <c r="Y55" s="214"/>
      <c r="Z55" s="214"/>
      <c r="AA55" s="237" t="str">
        <f t="shared" ref="AA55:AA65" si="4">IF(AA15="","",AA15)</f>
        <v/>
      </c>
      <c r="AB55" s="238"/>
      <c r="AC55" s="238"/>
      <c r="AD55" s="238"/>
      <c r="AE55" s="238"/>
      <c r="AF55" s="239" t="str">
        <f t="shared" ref="AF55:AF66" si="5">IF(AF15="","",AF15)</f>
        <v/>
      </c>
      <c r="AG55" s="240"/>
      <c r="AH55" s="240"/>
      <c r="AI55" s="240"/>
      <c r="AJ55" s="241"/>
    </row>
    <row r="56" spans="2:56" ht="27.9" customHeight="1" x14ac:dyDescent="0.15">
      <c r="B56" s="297" t="str">
        <f t="shared" ref="B56:B64" si="6">IF(B16="","",B16)</f>
        <v/>
      </c>
      <c r="C56" s="298"/>
      <c r="D56" s="299" t="str">
        <f t="shared" ref="D56:D64" si="7">IF(D16="","",D16)</f>
        <v/>
      </c>
      <c r="E56" s="300"/>
      <c r="F56" s="300"/>
      <c r="G56" s="300"/>
      <c r="H56" s="300"/>
      <c r="I56" s="300"/>
      <c r="J56" s="300"/>
      <c r="K56" s="300"/>
      <c r="L56" s="300"/>
      <c r="M56" s="300"/>
      <c r="N56" s="300"/>
      <c r="O56" s="300"/>
      <c r="P56" s="301"/>
      <c r="Q56" s="237" t="str">
        <f t="shared" si="2"/>
        <v/>
      </c>
      <c r="R56" s="238"/>
      <c r="S56" s="238"/>
      <c r="T56" s="238"/>
      <c r="U56" s="238"/>
      <c r="V56" s="201" t="str">
        <f t="shared" si="3"/>
        <v/>
      </c>
      <c r="W56" s="202"/>
      <c r="X56" s="202"/>
      <c r="Y56" s="202"/>
      <c r="Z56" s="203"/>
      <c r="AA56" s="237" t="str">
        <f t="shared" si="4"/>
        <v/>
      </c>
      <c r="AB56" s="238"/>
      <c r="AC56" s="238"/>
      <c r="AD56" s="238"/>
      <c r="AE56" s="238"/>
      <c r="AF56" s="239" t="str">
        <f t="shared" si="5"/>
        <v/>
      </c>
      <c r="AG56" s="240"/>
      <c r="AH56" s="240"/>
      <c r="AI56" s="240"/>
      <c r="AJ56" s="241"/>
    </row>
    <row r="57" spans="2:56" ht="27.9" customHeight="1" x14ac:dyDescent="0.15">
      <c r="B57" s="297" t="str">
        <f t="shared" si="6"/>
        <v/>
      </c>
      <c r="C57" s="298"/>
      <c r="D57" s="299" t="str">
        <f t="shared" si="7"/>
        <v/>
      </c>
      <c r="E57" s="300"/>
      <c r="F57" s="300"/>
      <c r="G57" s="300"/>
      <c r="H57" s="300"/>
      <c r="I57" s="300"/>
      <c r="J57" s="300"/>
      <c r="K57" s="300"/>
      <c r="L57" s="300"/>
      <c r="M57" s="300"/>
      <c r="N57" s="300"/>
      <c r="O57" s="300"/>
      <c r="P57" s="301"/>
      <c r="Q57" s="237" t="str">
        <f t="shared" si="2"/>
        <v/>
      </c>
      <c r="R57" s="238"/>
      <c r="S57" s="238"/>
      <c r="T57" s="238"/>
      <c r="U57" s="238"/>
      <c r="V57" s="213" t="str">
        <f t="shared" si="3"/>
        <v/>
      </c>
      <c r="W57" s="214"/>
      <c r="X57" s="214"/>
      <c r="Y57" s="214"/>
      <c r="Z57" s="214"/>
      <c r="AA57" s="237" t="str">
        <f t="shared" si="4"/>
        <v/>
      </c>
      <c r="AB57" s="238"/>
      <c r="AC57" s="238"/>
      <c r="AD57" s="238"/>
      <c r="AE57" s="238"/>
      <c r="AF57" s="239" t="str">
        <f t="shared" si="5"/>
        <v/>
      </c>
      <c r="AG57" s="240"/>
      <c r="AH57" s="240"/>
      <c r="AI57" s="240"/>
      <c r="AJ57" s="241"/>
    </row>
    <row r="58" spans="2:56" ht="27.9" customHeight="1" x14ac:dyDescent="0.15">
      <c r="B58" s="297" t="str">
        <f t="shared" si="6"/>
        <v/>
      </c>
      <c r="C58" s="298"/>
      <c r="D58" s="299" t="str">
        <f t="shared" si="7"/>
        <v/>
      </c>
      <c r="E58" s="300"/>
      <c r="F58" s="300"/>
      <c r="G58" s="300"/>
      <c r="H58" s="300"/>
      <c r="I58" s="300"/>
      <c r="J58" s="300"/>
      <c r="K58" s="300"/>
      <c r="L58" s="300"/>
      <c r="M58" s="300"/>
      <c r="N58" s="300"/>
      <c r="O58" s="300"/>
      <c r="P58" s="301"/>
      <c r="Q58" s="237" t="str">
        <f t="shared" si="2"/>
        <v/>
      </c>
      <c r="R58" s="238"/>
      <c r="S58" s="238"/>
      <c r="T58" s="238"/>
      <c r="U58" s="238"/>
      <c r="V58" s="213" t="str">
        <f t="shared" si="3"/>
        <v/>
      </c>
      <c r="W58" s="214"/>
      <c r="X58" s="214"/>
      <c r="Y58" s="214"/>
      <c r="Z58" s="214"/>
      <c r="AA58" s="237" t="str">
        <f t="shared" si="4"/>
        <v/>
      </c>
      <c r="AB58" s="238"/>
      <c r="AC58" s="238"/>
      <c r="AD58" s="238"/>
      <c r="AE58" s="238"/>
      <c r="AF58" s="239" t="str">
        <f t="shared" si="5"/>
        <v/>
      </c>
      <c r="AG58" s="240"/>
      <c r="AH58" s="240"/>
      <c r="AI58" s="240"/>
      <c r="AJ58" s="241"/>
    </row>
    <row r="59" spans="2:56" ht="27.9" customHeight="1" x14ac:dyDescent="0.15">
      <c r="B59" s="297" t="str">
        <f t="shared" si="6"/>
        <v/>
      </c>
      <c r="C59" s="298"/>
      <c r="D59" s="299" t="str">
        <f t="shared" si="7"/>
        <v/>
      </c>
      <c r="E59" s="300"/>
      <c r="F59" s="300"/>
      <c r="G59" s="300"/>
      <c r="H59" s="300"/>
      <c r="I59" s="300"/>
      <c r="J59" s="300"/>
      <c r="K59" s="300"/>
      <c r="L59" s="300"/>
      <c r="M59" s="300"/>
      <c r="N59" s="300"/>
      <c r="O59" s="300"/>
      <c r="P59" s="301"/>
      <c r="Q59" s="237" t="str">
        <f t="shared" si="2"/>
        <v/>
      </c>
      <c r="R59" s="238"/>
      <c r="S59" s="238"/>
      <c r="T59" s="238"/>
      <c r="U59" s="238"/>
      <c r="V59" s="213" t="str">
        <f t="shared" si="3"/>
        <v/>
      </c>
      <c r="W59" s="214"/>
      <c r="X59" s="214"/>
      <c r="Y59" s="214"/>
      <c r="Z59" s="214"/>
      <c r="AA59" s="237" t="str">
        <f t="shared" si="4"/>
        <v/>
      </c>
      <c r="AB59" s="238"/>
      <c r="AC59" s="238"/>
      <c r="AD59" s="238"/>
      <c r="AE59" s="238"/>
      <c r="AF59" s="239" t="str">
        <f t="shared" si="5"/>
        <v/>
      </c>
      <c r="AG59" s="240"/>
      <c r="AH59" s="240"/>
      <c r="AI59" s="240"/>
      <c r="AJ59" s="241"/>
    </row>
    <row r="60" spans="2:56" ht="27.9" customHeight="1" x14ac:dyDescent="0.15">
      <c r="B60" s="297" t="str">
        <f t="shared" si="6"/>
        <v/>
      </c>
      <c r="C60" s="298"/>
      <c r="D60" s="299" t="str">
        <f t="shared" si="7"/>
        <v/>
      </c>
      <c r="E60" s="300"/>
      <c r="F60" s="300"/>
      <c r="G60" s="300"/>
      <c r="H60" s="300"/>
      <c r="I60" s="300"/>
      <c r="J60" s="300"/>
      <c r="K60" s="300"/>
      <c r="L60" s="300"/>
      <c r="M60" s="300"/>
      <c r="N60" s="300"/>
      <c r="O60" s="300"/>
      <c r="P60" s="301"/>
      <c r="Q60" s="237" t="str">
        <f t="shared" si="2"/>
        <v/>
      </c>
      <c r="R60" s="238"/>
      <c r="S60" s="238"/>
      <c r="T60" s="238"/>
      <c r="U60" s="238"/>
      <c r="V60" s="213" t="str">
        <f t="shared" si="3"/>
        <v/>
      </c>
      <c r="W60" s="214"/>
      <c r="X60" s="214"/>
      <c r="Y60" s="214"/>
      <c r="Z60" s="214"/>
      <c r="AA60" s="237" t="str">
        <f t="shared" si="4"/>
        <v/>
      </c>
      <c r="AB60" s="238"/>
      <c r="AC60" s="238"/>
      <c r="AD60" s="238"/>
      <c r="AE60" s="238"/>
      <c r="AF60" s="239" t="str">
        <f t="shared" si="5"/>
        <v/>
      </c>
      <c r="AG60" s="240"/>
      <c r="AH60" s="240"/>
      <c r="AI60" s="240"/>
      <c r="AJ60" s="241"/>
    </row>
    <row r="61" spans="2:56" ht="27.9" customHeight="1" x14ac:dyDescent="0.15">
      <c r="B61" s="297" t="str">
        <f t="shared" si="6"/>
        <v/>
      </c>
      <c r="C61" s="298"/>
      <c r="D61" s="299" t="str">
        <f t="shared" si="7"/>
        <v/>
      </c>
      <c r="E61" s="300"/>
      <c r="F61" s="300"/>
      <c r="G61" s="300"/>
      <c r="H61" s="300"/>
      <c r="I61" s="300"/>
      <c r="J61" s="300"/>
      <c r="K61" s="300"/>
      <c r="L61" s="300"/>
      <c r="M61" s="300"/>
      <c r="N61" s="300"/>
      <c r="O61" s="300"/>
      <c r="P61" s="301"/>
      <c r="Q61" s="237" t="str">
        <f t="shared" si="2"/>
        <v/>
      </c>
      <c r="R61" s="238"/>
      <c r="S61" s="238"/>
      <c r="T61" s="238"/>
      <c r="U61" s="238"/>
      <c r="V61" s="213" t="str">
        <f t="shared" si="3"/>
        <v/>
      </c>
      <c r="W61" s="214"/>
      <c r="X61" s="214"/>
      <c r="Y61" s="214"/>
      <c r="Z61" s="214"/>
      <c r="AA61" s="237" t="str">
        <f t="shared" si="4"/>
        <v/>
      </c>
      <c r="AB61" s="238"/>
      <c r="AC61" s="238"/>
      <c r="AD61" s="238"/>
      <c r="AE61" s="238"/>
      <c r="AF61" s="239" t="str">
        <f t="shared" si="5"/>
        <v/>
      </c>
      <c r="AG61" s="240"/>
      <c r="AH61" s="240"/>
      <c r="AI61" s="240"/>
      <c r="AJ61" s="241"/>
    </row>
    <row r="62" spans="2:56" ht="27.9" customHeight="1" x14ac:dyDescent="0.15">
      <c r="B62" s="297" t="str">
        <f t="shared" si="6"/>
        <v/>
      </c>
      <c r="C62" s="298"/>
      <c r="D62" s="299" t="str">
        <f t="shared" si="7"/>
        <v/>
      </c>
      <c r="E62" s="300"/>
      <c r="F62" s="300"/>
      <c r="G62" s="300"/>
      <c r="H62" s="300"/>
      <c r="I62" s="300"/>
      <c r="J62" s="300"/>
      <c r="K62" s="300"/>
      <c r="L62" s="300"/>
      <c r="M62" s="300"/>
      <c r="N62" s="300"/>
      <c r="O62" s="300"/>
      <c r="P62" s="301"/>
      <c r="Q62" s="237" t="str">
        <f t="shared" si="2"/>
        <v/>
      </c>
      <c r="R62" s="238"/>
      <c r="S62" s="238"/>
      <c r="T62" s="238"/>
      <c r="U62" s="238"/>
      <c r="V62" s="213" t="str">
        <f t="shared" si="3"/>
        <v/>
      </c>
      <c r="W62" s="214"/>
      <c r="X62" s="214"/>
      <c r="Y62" s="214"/>
      <c r="Z62" s="214"/>
      <c r="AA62" s="237" t="str">
        <f t="shared" si="4"/>
        <v/>
      </c>
      <c r="AB62" s="238"/>
      <c r="AC62" s="238"/>
      <c r="AD62" s="238"/>
      <c r="AE62" s="238"/>
      <c r="AF62" s="239" t="str">
        <f t="shared" si="5"/>
        <v/>
      </c>
      <c r="AG62" s="240"/>
      <c r="AH62" s="240"/>
      <c r="AI62" s="240"/>
      <c r="AJ62" s="241"/>
    </row>
    <row r="63" spans="2:56" ht="27.9" customHeight="1" x14ac:dyDescent="0.15">
      <c r="B63" s="297" t="str">
        <f t="shared" si="6"/>
        <v/>
      </c>
      <c r="C63" s="298"/>
      <c r="D63" s="299" t="str">
        <f t="shared" si="7"/>
        <v/>
      </c>
      <c r="E63" s="300"/>
      <c r="F63" s="300"/>
      <c r="G63" s="300"/>
      <c r="H63" s="300"/>
      <c r="I63" s="300"/>
      <c r="J63" s="300"/>
      <c r="K63" s="300"/>
      <c r="L63" s="300"/>
      <c r="M63" s="300"/>
      <c r="N63" s="300"/>
      <c r="O63" s="300"/>
      <c r="P63" s="301"/>
      <c r="Q63" s="237" t="str">
        <f t="shared" si="2"/>
        <v/>
      </c>
      <c r="R63" s="238"/>
      <c r="S63" s="238"/>
      <c r="T63" s="238"/>
      <c r="U63" s="238"/>
      <c r="V63" s="213" t="str">
        <f t="shared" si="3"/>
        <v/>
      </c>
      <c r="W63" s="214"/>
      <c r="X63" s="214"/>
      <c r="Y63" s="214"/>
      <c r="Z63" s="214"/>
      <c r="AA63" s="237" t="str">
        <f t="shared" si="4"/>
        <v/>
      </c>
      <c r="AB63" s="238"/>
      <c r="AC63" s="238"/>
      <c r="AD63" s="238"/>
      <c r="AE63" s="238"/>
      <c r="AF63" s="239" t="str">
        <f t="shared" si="5"/>
        <v/>
      </c>
      <c r="AG63" s="240"/>
      <c r="AH63" s="240"/>
      <c r="AI63" s="240"/>
      <c r="AJ63" s="241"/>
    </row>
    <row r="64" spans="2:56" ht="27.9" customHeight="1" thickBot="1" x14ac:dyDescent="0.2">
      <c r="B64" s="297" t="str">
        <f t="shared" si="6"/>
        <v/>
      </c>
      <c r="C64" s="298"/>
      <c r="D64" s="299" t="str">
        <f t="shared" si="7"/>
        <v/>
      </c>
      <c r="E64" s="300"/>
      <c r="F64" s="300"/>
      <c r="G64" s="300"/>
      <c r="H64" s="300"/>
      <c r="I64" s="300"/>
      <c r="J64" s="300"/>
      <c r="K64" s="300"/>
      <c r="L64" s="300"/>
      <c r="M64" s="300"/>
      <c r="N64" s="300"/>
      <c r="O64" s="300"/>
      <c r="P64" s="301"/>
      <c r="Q64" s="237" t="str">
        <f t="shared" si="2"/>
        <v/>
      </c>
      <c r="R64" s="238"/>
      <c r="S64" s="238"/>
      <c r="T64" s="238"/>
      <c r="U64" s="238"/>
      <c r="V64" s="213" t="str">
        <f t="shared" si="3"/>
        <v/>
      </c>
      <c r="W64" s="214"/>
      <c r="X64" s="214"/>
      <c r="Y64" s="214"/>
      <c r="Z64" s="214"/>
      <c r="AA64" s="237" t="str">
        <f t="shared" si="4"/>
        <v/>
      </c>
      <c r="AB64" s="238"/>
      <c r="AC64" s="238"/>
      <c r="AD64" s="238"/>
      <c r="AE64" s="238"/>
      <c r="AF64" s="239" t="str">
        <f t="shared" si="5"/>
        <v/>
      </c>
      <c r="AG64" s="240"/>
      <c r="AH64" s="240"/>
      <c r="AI64" s="240"/>
      <c r="AJ64" s="241"/>
    </row>
    <row r="65" spans="2:49" ht="27.9" customHeight="1" thickTop="1" thickBot="1" x14ac:dyDescent="0.2">
      <c r="B65" s="207" t="s">
        <v>60</v>
      </c>
      <c r="C65" s="208"/>
      <c r="D65" s="208"/>
      <c r="E65" s="208"/>
      <c r="F65" s="208"/>
      <c r="G65" s="208"/>
      <c r="H65" s="208"/>
      <c r="I65" s="208"/>
      <c r="J65" s="208"/>
      <c r="K65" s="208"/>
      <c r="L65" s="208"/>
      <c r="M65" s="208"/>
      <c r="N65" s="208"/>
      <c r="O65" s="208"/>
      <c r="P65" s="209"/>
      <c r="Q65" s="213">
        <f t="shared" si="2"/>
        <v>0</v>
      </c>
      <c r="R65" s="214"/>
      <c r="S65" s="214"/>
      <c r="T65" s="214"/>
      <c r="U65" s="214"/>
      <c r="V65" s="213">
        <f t="shared" si="3"/>
        <v>0</v>
      </c>
      <c r="W65" s="214"/>
      <c r="X65" s="214"/>
      <c r="Y65" s="214"/>
      <c r="Z65" s="214"/>
      <c r="AA65" s="213">
        <f t="shared" si="4"/>
        <v>0</v>
      </c>
      <c r="AB65" s="214"/>
      <c r="AC65" s="214"/>
      <c r="AD65" s="214"/>
      <c r="AE65" s="214"/>
      <c r="AF65" s="215">
        <f t="shared" si="5"/>
        <v>0</v>
      </c>
      <c r="AG65" s="216"/>
      <c r="AH65" s="216"/>
      <c r="AI65" s="216"/>
      <c r="AJ65" s="217"/>
    </row>
    <row r="66" spans="2:49" ht="9" customHeight="1" thickTop="1" x14ac:dyDescent="0.15">
      <c r="B66" s="242" t="s">
        <v>78</v>
      </c>
      <c r="C66" s="243"/>
      <c r="D66" s="243"/>
      <c r="E66" s="243"/>
      <c r="F66" s="243"/>
      <c r="G66" s="243"/>
      <c r="H66" s="243"/>
      <c r="I66" s="243"/>
      <c r="J66" s="243"/>
      <c r="K66" s="243"/>
      <c r="L66" s="243"/>
      <c r="M66" s="243"/>
      <c r="N66" s="243"/>
      <c r="O66" s="243"/>
      <c r="P66" s="243"/>
      <c r="Q66" s="243"/>
      <c r="R66" s="243"/>
      <c r="S66" s="243"/>
      <c r="T66" s="248" t="str">
        <f>IF(T26="","",T26)</f>
        <v/>
      </c>
      <c r="U66" s="248"/>
      <c r="V66" s="248"/>
      <c r="W66" s="248"/>
      <c r="X66" s="248"/>
      <c r="Y66" s="248"/>
      <c r="Z66" s="248"/>
      <c r="AA66" s="251" t="s">
        <v>61</v>
      </c>
      <c r="AB66" s="251"/>
      <c r="AC66" s="251"/>
      <c r="AD66" s="251"/>
      <c r="AE66" s="252"/>
      <c r="AF66" s="215">
        <f t="shared" si="5"/>
        <v>0</v>
      </c>
      <c r="AG66" s="216"/>
      <c r="AH66" s="216"/>
      <c r="AI66" s="216"/>
      <c r="AJ66" s="217"/>
    </row>
    <row r="67" spans="2:49" ht="9" customHeight="1" x14ac:dyDescent="0.15">
      <c r="B67" s="244"/>
      <c r="C67" s="245"/>
      <c r="D67" s="245"/>
      <c r="E67" s="245"/>
      <c r="F67" s="245"/>
      <c r="G67" s="245"/>
      <c r="H67" s="245"/>
      <c r="I67" s="245"/>
      <c r="J67" s="245"/>
      <c r="K67" s="245"/>
      <c r="L67" s="245"/>
      <c r="M67" s="245"/>
      <c r="N67" s="245"/>
      <c r="O67" s="245"/>
      <c r="P67" s="245"/>
      <c r="Q67" s="245"/>
      <c r="R67" s="245"/>
      <c r="S67" s="245"/>
      <c r="T67" s="249"/>
      <c r="U67" s="249"/>
      <c r="V67" s="249"/>
      <c r="W67" s="249"/>
      <c r="X67" s="249"/>
      <c r="Y67" s="249"/>
      <c r="Z67" s="249"/>
      <c r="AA67" s="253"/>
      <c r="AB67" s="253"/>
      <c r="AC67" s="253"/>
      <c r="AD67" s="253"/>
      <c r="AE67" s="254"/>
      <c r="AF67" s="255"/>
      <c r="AG67" s="256"/>
      <c r="AH67" s="256"/>
      <c r="AI67" s="256"/>
      <c r="AJ67" s="257"/>
    </row>
    <row r="68" spans="2:49" ht="9" customHeight="1" thickBot="1" x14ac:dyDescent="0.2">
      <c r="B68" s="246"/>
      <c r="C68" s="247"/>
      <c r="D68" s="247"/>
      <c r="E68" s="247"/>
      <c r="F68" s="247"/>
      <c r="G68" s="247"/>
      <c r="H68" s="247"/>
      <c r="I68" s="247"/>
      <c r="J68" s="247"/>
      <c r="K68" s="247"/>
      <c r="L68" s="247"/>
      <c r="M68" s="247"/>
      <c r="N68" s="247"/>
      <c r="O68" s="247"/>
      <c r="P68" s="247"/>
      <c r="Q68" s="247"/>
      <c r="R68" s="247"/>
      <c r="S68" s="247"/>
      <c r="T68" s="250"/>
      <c r="U68" s="250"/>
      <c r="V68" s="250"/>
      <c r="W68" s="250"/>
      <c r="X68" s="250"/>
      <c r="Y68" s="250"/>
      <c r="Z68" s="250"/>
      <c r="AA68" s="122"/>
      <c r="AB68" s="123" t="s">
        <v>62</v>
      </c>
      <c r="AC68" s="124">
        <f>IF(AC28="","",AC28)</f>
        <v>10</v>
      </c>
      <c r="AD68" s="125" t="s">
        <v>63</v>
      </c>
      <c r="AE68" s="126" t="s">
        <v>64</v>
      </c>
      <c r="AF68" s="258" t="str">
        <f>IF(AF28="","",AF28)</f>
        <v/>
      </c>
      <c r="AG68" s="259"/>
      <c r="AH68" s="259"/>
      <c r="AI68" s="259"/>
      <c r="AJ68" s="260"/>
      <c r="AM68" s="106"/>
    </row>
    <row r="69" spans="2:49" ht="26.1" customHeight="1" thickTop="1" thickBot="1" x14ac:dyDescent="0.2">
      <c r="B69" s="261" t="s">
        <v>75</v>
      </c>
      <c r="C69" s="262"/>
      <c r="D69" s="262"/>
      <c r="E69" s="262"/>
      <c r="F69" s="262"/>
      <c r="G69" s="262"/>
      <c r="H69" s="262"/>
      <c r="I69" s="262"/>
      <c r="J69" s="262"/>
      <c r="K69" s="262"/>
      <c r="L69" s="262"/>
      <c r="M69" s="262"/>
      <c r="N69" s="262"/>
      <c r="O69" s="262"/>
      <c r="P69" s="262"/>
      <c r="Q69" s="262"/>
      <c r="R69" s="262"/>
      <c r="S69" s="262"/>
      <c r="T69" s="262"/>
      <c r="U69" s="262"/>
      <c r="V69" s="262"/>
      <c r="W69" s="262"/>
      <c r="X69" s="262"/>
      <c r="Y69" s="262"/>
      <c r="Z69" s="262"/>
      <c r="AA69" s="262"/>
      <c r="AB69" s="262"/>
      <c r="AC69" s="262"/>
      <c r="AD69" s="262"/>
      <c r="AE69" s="263"/>
      <c r="AF69" s="264">
        <f>IF(AF29="","",AF29)</f>
        <v>0</v>
      </c>
      <c r="AG69" s="265"/>
      <c r="AH69" s="265"/>
      <c r="AI69" s="265"/>
      <c r="AJ69" s="266"/>
      <c r="AS69" s="107"/>
    </row>
    <row r="70" spans="2:49" ht="9.9" customHeight="1" thickTop="1" x14ac:dyDescent="0.15">
      <c r="AL70" s="108"/>
      <c r="AM70" s="108"/>
      <c r="AN70" s="108"/>
    </row>
    <row r="71" spans="2:49" ht="9.9" customHeight="1" x14ac:dyDescent="0.15">
      <c r="B71" s="293" t="s">
        <v>65</v>
      </c>
      <c r="C71" s="294"/>
      <c r="D71" s="294"/>
      <c r="E71" s="294"/>
      <c r="F71" s="109"/>
      <c r="G71" s="109"/>
      <c r="H71" s="109"/>
      <c r="I71" s="109"/>
      <c r="J71" s="109"/>
      <c r="K71" s="109"/>
      <c r="L71" s="109"/>
      <c r="M71" s="109"/>
      <c r="N71" s="109"/>
      <c r="O71" s="109"/>
      <c r="P71" s="110"/>
      <c r="Q71" s="111"/>
      <c r="R71" s="311"/>
      <c r="S71" s="311"/>
      <c r="T71" s="311"/>
      <c r="U71" s="311"/>
      <c r="V71" s="311"/>
      <c r="W71" s="311"/>
      <c r="X71" s="273"/>
      <c r="Y71" s="267" t="s">
        <v>67</v>
      </c>
      <c r="Z71" s="268"/>
      <c r="AA71" s="268"/>
      <c r="AB71" s="268"/>
      <c r="AC71" s="268"/>
      <c r="AD71" s="268"/>
      <c r="AE71" s="268"/>
      <c r="AF71" s="268"/>
      <c r="AG71" s="268"/>
      <c r="AH71" s="268"/>
      <c r="AI71" s="268"/>
      <c r="AJ71" s="269"/>
      <c r="AL71" s="108"/>
      <c r="AM71" s="108"/>
      <c r="AN71" s="108"/>
    </row>
    <row r="72" spans="2:49" ht="9.9" customHeight="1" x14ac:dyDescent="0.15">
      <c r="B72" s="295"/>
      <c r="C72" s="273"/>
      <c r="D72" s="273"/>
      <c r="E72" s="273"/>
      <c r="F72" s="106"/>
      <c r="G72" s="106"/>
      <c r="H72" s="106"/>
      <c r="I72" s="106"/>
      <c r="J72" s="106"/>
      <c r="K72" s="106"/>
      <c r="L72" s="106"/>
      <c r="M72" s="106"/>
      <c r="N72" s="106"/>
      <c r="O72" s="106"/>
      <c r="P72" s="112"/>
      <c r="Q72" s="111"/>
      <c r="R72" s="311"/>
      <c r="S72" s="311"/>
      <c r="T72" s="311"/>
      <c r="U72" s="311"/>
      <c r="V72" s="311"/>
      <c r="W72" s="311"/>
      <c r="X72" s="273"/>
      <c r="Y72" s="270"/>
      <c r="Z72" s="271"/>
      <c r="AA72" s="271"/>
      <c r="AB72" s="271"/>
      <c r="AC72" s="271"/>
      <c r="AD72" s="271"/>
      <c r="AE72" s="271"/>
      <c r="AF72" s="271"/>
      <c r="AG72" s="271"/>
      <c r="AH72" s="271"/>
      <c r="AI72" s="271"/>
      <c r="AJ72" s="272"/>
      <c r="AL72" s="108"/>
      <c r="AM72" s="108"/>
      <c r="AN72" s="108"/>
      <c r="AO72" s="107"/>
      <c r="AP72" s="107"/>
      <c r="AQ72" s="107"/>
      <c r="AR72" s="107"/>
      <c r="AS72" s="107"/>
      <c r="AT72" s="107"/>
      <c r="AU72" s="107"/>
      <c r="AV72" s="107"/>
      <c r="AW72" s="107"/>
    </row>
    <row r="73" spans="2:49" ht="9.9" customHeight="1" x14ac:dyDescent="0.15">
      <c r="B73" s="295"/>
      <c r="C73" s="273"/>
      <c r="D73" s="273"/>
      <c r="E73" s="273"/>
      <c r="P73" s="113"/>
      <c r="Q73" s="111"/>
      <c r="R73" s="273"/>
      <c r="S73" s="273"/>
      <c r="T73" s="273"/>
      <c r="U73" s="273"/>
      <c r="V73" s="273"/>
      <c r="W73" s="273"/>
      <c r="X73" s="273"/>
      <c r="Y73" s="274" t="s">
        <v>68</v>
      </c>
      <c r="Z73" s="274"/>
      <c r="AA73" s="274"/>
      <c r="AB73" s="274" t="s">
        <v>68</v>
      </c>
      <c r="AC73" s="274"/>
      <c r="AD73" s="274"/>
      <c r="AE73" s="274" t="s">
        <v>68</v>
      </c>
      <c r="AF73" s="274"/>
      <c r="AG73" s="274"/>
      <c r="AH73" s="276" t="s">
        <v>69</v>
      </c>
      <c r="AI73" s="276"/>
      <c r="AJ73" s="276"/>
      <c r="AL73" s="108"/>
      <c r="AM73" s="108"/>
      <c r="AN73" s="108"/>
      <c r="AO73" s="107"/>
      <c r="AP73" s="107"/>
      <c r="AQ73" s="107"/>
      <c r="AR73" s="107"/>
      <c r="AS73" s="107"/>
      <c r="AT73" s="107"/>
      <c r="AU73" s="107"/>
      <c r="AV73" s="107"/>
      <c r="AW73" s="107"/>
    </row>
    <row r="74" spans="2:49" ht="9.9" customHeight="1" x14ac:dyDescent="0.15">
      <c r="B74" s="289" t="str">
        <f>IF(B34="","",B34)</f>
        <v/>
      </c>
      <c r="C74" s="290"/>
      <c r="D74" s="290"/>
      <c r="E74" s="290"/>
      <c r="F74" s="290"/>
      <c r="G74" s="290"/>
      <c r="H74" s="290"/>
      <c r="I74" s="290"/>
      <c r="J74" s="290"/>
      <c r="K74" s="290"/>
      <c r="L74" s="290"/>
      <c r="M74" s="290"/>
      <c r="N74" s="290"/>
      <c r="O74" s="290"/>
      <c r="P74" s="291"/>
      <c r="Q74" s="111"/>
      <c r="R74" s="273"/>
      <c r="S74" s="273"/>
      <c r="T74" s="273"/>
      <c r="U74" s="273"/>
      <c r="V74" s="273"/>
      <c r="W74" s="273"/>
      <c r="X74" s="273"/>
      <c r="Y74" s="275"/>
      <c r="Z74" s="275"/>
      <c r="AA74" s="275"/>
      <c r="AB74" s="275"/>
      <c r="AC74" s="275"/>
      <c r="AD74" s="275"/>
      <c r="AE74" s="275"/>
      <c r="AF74" s="275"/>
      <c r="AG74" s="275"/>
      <c r="AH74" s="276"/>
      <c r="AI74" s="276"/>
      <c r="AJ74" s="276"/>
      <c r="AL74" s="114"/>
      <c r="AM74" s="115"/>
      <c r="AN74" s="115"/>
      <c r="AO74" s="115"/>
      <c r="AP74" s="115"/>
      <c r="AQ74" s="115"/>
      <c r="AR74" s="116"/>
      <c r="AS74" s="115"/>
      <c r="AT74" s="115"/>
      <c r="AU74" s="115"/>
      <c r="AV74" s="115"/>
      <c r="AW74" s="115"/>
    </row>
    <row r="75" spans="2:49" ht="9.9" customHeight="1" x14ac:dyDescent="0.15">
      <c r="B75" s="277"/>
      <c r="C75" s="278"/>
      <c r="D75" s="278"/>
      <c r="E75" s="278"/>
      <c r="F75" s="278"/>
      <c r="G75" s="278"/>
      <c r="H75" s="278"/>
      <c r="I75" s="278"/>
      <c r="J75" s="278"/>
      <c r="K75" s="278"/>
      <c r="L75" s="278"/>
      <c r="M75" s="278"/>
      <c r="N75" s="278"/>
      <c r="O75" s="278"/>
      <c r="P75" s="279"/>
      <c r="Q75" s="111"/>
      <c r="R75" s="273"/>
      <c r="S75" s="273"/>
      <c r="T75" s="273"/>
      <c r="U75" s="273"/>
      <c r="V75" s="273"/>
      <c r="W75" s="273"/>
      <c r="X75" s="273"/>
      <c r="Y75" s="292"/>
      <c r="Z75" s="292"/>
      <c r="AA75" s="292"/>
      <c r="AB75" s="275"/>
      <c r="AC75" s="275"/>
      <c r="AD75" s="275"/>
      <c r="AE75" s="275"/>
      <c r="AF75" s="275"/>
      <c r="AG75" s="275"/>
      <c r="AH75" s="275"/>
      <c r="AI75" s="275"/>
      <c r="AJ75" s="275"/>
      <c r="AK75" s="115"/>
      <c r="AL75" s="115"/>
      <c r="AM75" s="116"/>
      <c r="AN75" s="115"/>
      <c r="AO75" s="115"/>
      <c r="AP75" s="115"/>
      <c r="AQ75" s="115"/>
      <c r="AR75" s="115"/>
    </row>
    <row r="76" spans="2:49" ht="9.9" customHeight="1" x14ac:dyDescent="0.15">
      <c r="B76" s="277" t="str">
        <f t="shared" ref="B76" si="8">IF(B36="","",B36)</f>
        <v/>
      </c>
      <c r="C76" s="278"/>
      <c r="D76" s="278"/>
      <c r="E76" s="278"/>
      <c r="F76" s="278"/>
      <c r="G76" s="278"/>
      <c r="H76" s="278"/>
      <c r="I76" s="278"/>
      <c r="J76" s="278"/>
      <c r="K76" s="278"/>
      <c r="L76" s="278"/>
      <c r="M76" s="278"/>
      <c r="N76" s="278"/>
      <c r="O76" s="278"/>
      <c r="P76" s="279"/>
      <c r="Q76" s="111"/>
      <c r="R76" s="273"/>
      <c r="S76" s="273"/>
      <c r="T76" s="273"/>
      <c r="U76" s="273"/>
      <c r="V76" s="273"/>
      <c r="W76" s="273"/>
      <c r="X76" s="273"/>
      <c r="Y76" s="292"/>
      <c r="Z76" s="292"/>
      <c r="AA76" s="292"/>
      <c r="AB76" s="276"/>
      <c r="AC76" s="276"/>
      <c r="AD76" s="276"/>
      <c r="AE76" s="276"/>
      <c r="AF76" s="276"/>
      <c r="AG76" s="276"/>
      <c r="AH76" s="276"/>
      <c r="AI76" s="276"/>
      <c r="AJ76" s="276"/>
      <c r="AK76" s="115"/>
      <c r="AL76" s="115"/>
      <c r="AM76" s="116"/>
      <c r="AN76" s="115"/>
      <c r="AO76" s="115"/>
      <c r="AP76" s="115"/>
      <c r="AQ76" s="115"/>
      <c r="AR76" s="115"/>
    </row>
    <row r="77" spans="2:49" ht="9.9" customHeight="1" x14ac:dyDescent="0.15">
      <c r="B77" s="277"/>
      <c r="C77" s="278"/>
      <c r="D77" s="278"/>
      <c r="E77" s="278"/>
      <c r="F77" s="278"/>
      <c r="G77" s="278"/>
      <c r="H77" s="278"/>
      <c r="I77" s="278"/>
      <c r="J77" s="278"/>
      <c r="K77" s="278"/>
      <c r="L77" s="278"/>
      <c r="M77" s="278"/>
      <c r="N77" s="278"/>
      <c r="O77" s="278"/>
      <c r="P77" s="279"/>
      <c r="Q77" s="111"/>
      <c r="R77" s="273"/>
      <c r="S77" s="273"/>
      <c r="T77" s="273"/>
      <c r="U77" s="273"/>
      <c r="V77" s="273"/>
      <c r="W77" s="273"/>
      <c r="X77" s="273"/>
      <c r="Y77" s="292"/>
      <c r="Z77" s="292"/>
      <c r="AA77" s="292"/>
      <c r="AB77" s="276"/>
      <c r="AC77" s="276"/>
      <c r="AD77" s="276"/>
      <c r="AE77" s="276"/>
      <c r="AF77" s="276"/>
      <c r="AG77" s="276"/>
      <c r="AH77" s="276"/>
      <c r="AI77" s="276"/>
      <c r="AJ77" s="276"/>
      <c r="AK77" s="115"/>
      <c r="AL77" s="115"/>
      <c r="AM77" s="116"/>
      <c r="AN77" s="115"/>
      <c r="AO77" s="115"/>
      <c r="AP77" s="115"/>
      <c r="AQ77" s="115"/>
      <c r="AR77" s="115"/>
    </row>
    <row r="78" spans="2:49" ht="9.9" customHeight="1" x14ac:dyDescent="0.15">
      <c r="B78" s="277" t="str">
        <f t="shared" ref="B78" si="9">IF(B38="","",B38)</f>
        <v/>
      </c>
      <c r="C78" s="278"/>
      <c r="D78" s="278"/>
      <c r="E78" s="278"/>
      <c r="F78" s="278"/>
      <c r="G78" s="278"/>
      <c r="H78" s="278"/>
      <c r="I78" s="278"/>
      <c r="J78" s="278"/>
      <c r="K78" s="278"/>
      <c r="L78" s="278"/>
      <c r="M78" s="278"/>
      <c r="N78" s="278"/>
      <c r="O78" s="278"/>
      <c r="P78" s="279"/>
      <c r="Q78" s="111"/>
      <c r="R78" s="273"/>
      <c r="S78" s="273"/>
      <c r="T78" s="273"/>
      <c r="U78" s="273"/>
      <c r="V78" s="273"/>
      <c r="W78" s="273"/>
      <c r="X78" s="273"/>
      <c r="Y78" s="292"/>
      <c r="Z78" s="292"/>
      <c r="AA78" s="292"/>
      <c r="AB78" s="276"/>
      <c r="AC78" s="276"/>
      <c r="AD78" s="276"/>
      <c r="AE78" s="276"/>
      <c r="AF78" s="276"/>
      <c r="AG78" s="276"/>
      <c r="AH78" s="276"/>
      <c r="AI78" s="276"/>
      <c r="AJ78" s="276"/>
      <c r="AK78" s="115"/>
      <c r="AL78" s="115"/>
      <c r="AM78" s="116"/>
      <c r="AN78" s="115"/>
      <c r="AO78" s="115"/>
      <c r="AP78" s="115"/>
      <c r="AQ78" s="115"/>
      <c r="AR78" s="115"/>
    </row>
    <row r="79" spans="2:49" ht="9.9" customHeight="1" x14ac:dyDescent="0.15">
      <c r="B79" s="280"/>
      <c r="C79" s="281"/>
      <c r="D79" s="281"/>
      <c r="E79" s="281"/>
      <c r="F79" s="281"/>
      <c r="G79" s="281"/>
      <c r="H79" s="281"/>
      <c r="I79" s="281"/>
      <c r="J79" s="281"/>
      <c r="K79" s="281"/>
      <c r="L79" s="281"/>
      <c r="M79" s="281"/>
      <c r="N79" s="281"/>
      <c r="O79" s="281"/>
      <c r="P79" s="282"/>
      <c r="Q79" s="111"/>
      <c r="R79" s="273"/>
      <c r="S79" s="273"/>
      <c r="T79" s="273"/>
      <c r="U79" s="273"/>
      <c r="V79" s="273"/>
      <c r="W79" s="273"/>
      <c r="X79" s="273"/>
      <c r="Y79" s="275"/>
      <c r="Z79" s="275"/>
      <c r="AA79" s="275"/>
      <c r="AB79" s="276"/>
      <c r="AC79" s="276"/>
      <c r="AD79" s="276"/>
      <c r="AE79" s="276"/>
      <c r="AF79" s="276"/>
      <c r="AG79" s="276"/>
      <c r="AH79" s="276"/>
      <c r="AI79" s="276"/>
      <c r="AJ79" s="276"/>
      <c r="AK79" s="115"/>
      <c r="AL79" s="115"/>
      <c r="AM79" s="116"/>
      <c r="AN79" s="115"/>
      <c r="AO79" s="115"/>
      <c r="AP79" s="115"/>
      <c r="AQ79" s="115"/>
      <c r="AR79" s="115"/>
    </row>
    <row r="80" spans="2:49" ht="9.15" customHeight="1" x14ac:dyDescent="0.15"/>
    <row r="81" spans="1:56" ht="39.9" customHeight="1" x14ac:dyDescent="0.15">
      <c r="A81" s="92"/>
      <c r="I81" s="174" t="s">
        <v>81</v>
      </c>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c r="AK81" s="175"/>
      <c r="AL81" s="175"/>
      <c r="AM81" s="175"/>
      <c r="AN81" s="175"/>
      <c r="AO81" s="175"/>
      <c r="AP81" s="175"/>
      <c r="AQ81" s="175"/>
      <c r="AV81" s="94"/>
      <c r="AW81" s="94"/>
    </row>
    <row r="82" spans="1:56" s="95" customFormat="1" ht="35.1" customHeight="1" x14ac:dyDescent="0.35">
      <c r="B82" s="96"/>
      <c r="C82" s="96"/>
      <c r="D82" s="96"/>
      <c r="E82" s="96"/>
      <c r="F82" s="96"/>
      <c r="G82" s="96"/>
      <c r="H82" s="96"/>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5"/>
      <c r="AP82" s="175"/>
      <c r="AQ82" s="175"/>
      <c r="AX82" s="97"/>
    </row>
    <row r="83" spans="1:56" ht="27.9" customHeight="1" x14ac:dyDescent="0.15">
      <c r="B83" s="98"/>
      <c r="C83" s="98"/>
      <c r="T83" s="283">
        <f>IF(T43="","",T43)</f>
        <v>20</v>
      </c>
      <c r="U83" s="283"/>
      <c r="V83" s="283"/>
      <c r="W83" s="99" t="s">
        <v>41</v>
      </c>
      <c r="X83" s="283" t="str">
        <f>IF(X43="","",X43)</f>
        <v/>
      </c>
      <c r="Y83" s="283"/>
      <c r="Z83" s="100" t="s">
        <v>42</v>
      </c>
      <c r="AA83" s="179" t="str">
        <f>IF(AA43="","",AA43)</f>
        <v/>
      </c>
      <c r="AB83" s="179"/>
      <c r="AC83" s="100" t="s">
        <v>43</v>
      </c>
      <c r="AF83" s="101"/>
      <c r="AG83" s="101"/>
      <c r="AK83" s="102"/>
      <c r="AL83" s="102"/>
      <c r="AM83" s="102"/>
      <c r="AN83" s="102"/>
      <c r="AO83" s="102"/>
      <c r="AP83" s="102"/>
      <c r="AQ83" s="102"/>
      <c r="AX83" s="178" t="s">
        <v>83</v>
      </c>
      <c r="AY83" s="178"/>
      <c r="AZ83" s="178"/>
      <c r="BA83" s="178"/>
      <c r="BB83" s="178"/>
      <c r="BC83" s="178"/>
    </row>
    <row r="84" spans="1:56" ht="18" customHeight="1" x14ac:dyDescent="0.15">
      <c r="AE84" s="100"/>
      <c r="AF84" s="101"/>
      <c r="AG84" s="101"/>
      <c r="AK84" s="102"/>
      <c r="AL84" s="121"/>
      <c r="AM84" s="102"/>
      <c r="AN84" s="102"/>
      <c r="AO84" s="102"/>
      <c r="AP84" s="102"/>
      <c r="AQ84" s="102"/>
      <c r="AX84" s="179" t="s">
        <v>70</v>
      </c>
      <c r="AY84" s="179"/>
      <c r="AZ84" s="179"/>
      <c r="BA84" s="179"/>
      <c r="BB84" s="179"/>
      <c r="BC84" s="179"/>
    </row>
    <row r="85" spans="1:56" ht="20.25" customHeight="1" x14ac:dyDescent="0.15">
      <c r="B85" s="157" t="s">
        <v>45</v>
      </c>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F85" s="159" t="s">
        <v>46</v>
      </c>
      <c r="AG85" s="160"/>
      <c r="AH85" s="160"/>
      <c r="AI85" s="160"/>
      <c r="AJ85" s="161"/>
      <c r="AK85" s="224" t="str">
        <f t="shared" ref="AK85:AK92" si="10">IF(AK45="","",AK45)</f>
        <v/>
      </c>
      <c r="AL85" s="224"/>
      <c r="AM85" s="224"/>
      <c r="AN85" s="224"/>
      <c r="AO85" s="224"/>
      <c r="AP85" s="224"/>
      <c r="AQ85" s="224"/>
      <c r="AR85" s="224"/>
      <c r="AS85" s="224"/>
      <c r="AT85" s="224"/>
      <c r="AU85" s="224"/>
      <c r="AV85" s="224"/>
      <c r="AW85" s="225"/>
    </row>
    <row r="86" spans="1:56" ht="20.25" customHeight="1" x14ac:dyDescent="0.15">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F86" s="164" t="s">
        <v>73</v>
      </c>
      <c r="AG86" s="165"/>
      <c r="AH86" s="165"/>
      <c r="AI86" s="165"/>
      <c r="AJ86" s="166"/>
      <c r="AK86" s="131" t="s">
        <v>74</v>
      </c>
      <c r="AL86" s="228" t="str">
        <f>IF(AL46="","",AL46)</f>
        <v/>
      </c>
      <c r="AM86" s="228"/>
      <c r="AN86" s="228"/>
      <c r="AO86" s="228"/>
      <c r="AP86" s="228"/>
      <c r="AQ86" s="228"/>
      <c r="AR86" s="229"/>
      <c r="AS86" s="182" t="s">
        <v>79</v>
      </c>
      <c r="AT86" s="183"/>
      <c r="AU86" s="183"/>
      <c r="AV86" s="230" t="str">
        <f>IF(AV46="","",AV46)</f>
        <v/>
      </c>
      <c r="AW86" s="231"/>
      <c r="AX86" s="312" t="s">
        <v>80</v>
      </c>
      <c r="AY86" s="313"/>
      <c r="AZ86" s="313"/>
      <c r="BA86" s="313"/>
      <c r="BB86" s="313"/>
      <c r="BC86" s="313"/>
      <c r="BD86" s="314"/>
    </row>
    <row r="87" spans="1:56" ht="20.25" customHeight="1" x14ac:dyDescent="0.15">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F87" s="167" t="s">
        <v>47</v>
      </c>
      <c r="AG87" s="168"/>
      <c r="AH87" s="168"/>
      <c r="AI87" s="168"/>
      <c r="AJ87" s="169"/>
      <c r="AK87" s="226" t="str">
        <f t="shared" si="10"/>
        <v/>
      </c>
      <c r="AL87" s="223"/>
      <c r="AM87" s="223"/>
      <c r="AN87" s="223"/>
      <c r="AO87" s="223"/>
      <c r="AP87" s="223"/>
      <c r="AQ87" s="223"/>
      <c r="AR87" s="223"/>
      <c r="AS87" s="223"/>
      <c r="AT87" s="223"/>
      <c r="AU87" s="223"/>
      <c r="AV87" s="223"/>
      <c r="AW87" s="117"/>
      <c r="AX87" s="132"/>
      <c r="AY87" s="133"/>
      <c r="AZ87" s="133"/>
      <c r="BA87" s="133"/>
      <c r="BB87" s="133"/>
      <c r="BC87" s="133"/>
      <c r="BD87" s="134"/>
    </row>
    <row r="88" spans="1:56" ht="20.25" customHeight="1" x14ac:dyDescent="0.15">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F88" s="167"/>
      <c r="AG88" s="168"/>
      <c r="AH88" s="168"/>
      <c r="AI88" s="168"/>
      <c r="AJ88" s="169"/>
      <c r="AK88" s="222" t="str">
        <f t="shared" si="10"/>
        <v/>
      </c>
      <c r="AL88" s="223"/>
      <c r="AM88" s="223"/>
      <c r="AN88" s="223"/>
      <c r="AO88" s="223"/>
      <c r="AP88" s="223"/>
      <c r="AQ88" s="223"/>
      <c r="AR88" s="223"/>
      <c r="AS88" s="223"/>
      <c r="AT88" s="223"/>
      <c r="AU88" s="223"/>
      <c r="AV88" s="223"/>
      <c r="AW88" s="117"/>
      <c r="AX88" s="111"/>
      <c r="BD88" s="113"/>
    </row>
    <row r="89" spans="1:56" ht="20.25" customHeight="1" x14ac:dyDescent="0.15">
      <c r="B89" s="159" t="s">
        <v>48</v>
      </c>
      <c r="C89" s="160"/>
      <c r="D89" s="160"/>
      <c r="E89" s="160"/>
      <c r="F89" s="161"/>
      <c r="G89" s="219" t="str">
        <f>IF(G49="","",G49)</f>
        <v/>
      </c>
      <c r="H89" s="220"/>
      <c r="I89" s="220"/>
      <c r="J89" s="220"/>
      <c r="K89" s="220"/>
      <c r="L89" s="220"/>
      <c r="M89" s="220"/>
      <c r="N89" s="220"/>
      <c r="O89" s="220"/>
      <c r="P89" s="220"/>
      <c r="Q89" s="220"/>
      <c r="R89" s="220"/>
      <c r="S89" s="220"/>
      <c r="T89" s="220"/>
      <c r="U89" s="220"/>
      <c r="V89" s="220"/>
      <c r="W89" s="220"/>
      <c r="X89" s="220"/>
      <c r="Y89" s="220"/>
      <c r="Z89" s="220"/>
      <c r="AA89" s="220"/>
      <c r="AB89" s="220"/>
      <c r="AC89" s="220"/>
      <c r="AD89" s="221"/>
      <c r="AF89" s="167" t="s">
        <v>49</v>
      </c>
      <c r="AG89" s="168"/>
      <c r="AH89" s="168"/>
      <c r="AI89" s="168"/>
      <c r="AJ89" s="169"/>
      <c r="AK89" s="222" t="str">
        <f t="shared" si="10"/>
        <v/>
      </c>
      <c r="AL89" s="223"/>
      <c r="AM89" s="223"/>
      <c r="AN89" s="223"/>
      <c r="AO89" s="223"/>
      <c r="AP89" s="223"/>
      <c r="AQ89" s="223"/>
      <c r="AR89" s="223"/>
      <c r="AS89" s="223"/>
      <c r="AT89" s="223"/>
      <c r="AU89" s="223"/>
      <c r="AV89" s="223"/>
      <c r="AW89" s="218"/>
      <c r="AX89" s="111"/>
      <c r="BD89" s="113"/>
    </row>
    <row r="90" spans="1:56" ht="20.25" customHeight="1" x14ac:dyDescent="0.15">
      <c r="B90" s="159" t="s">
        <v>50</v>
      </c>
      <c r="C90" s="160"/>
      <c r="D90" s="160"/>
      <c r="E90" s="160"/>
      <c r="F90" s="161"/>
      <c r="G90" s="219" t="str">
        <f>IF(G50="","",G50)</f>
        <v/>
      </c>
      <c r="H90" s="220"/>
      <c r="I90" s="220"/>
      <c r="J90" s="220"/>
      <c r="K90" s="220"/>
      <c r="L90" s="220"/>
      <c r="M90" s="220"/>
      <c r="N90" s="220"/>
      <c r="O90" s="220"/>
      <c r="P90" s="220"/>
      <c r="Q90" s="220"/>
      <c r="R90" s="220"/>
      <c r="S90" s="220"/>
      <c r="T90" s="220"/>
      <c r="U90" s="220"/>
      <c r="V90" s="220"/>
      <c r="W90" s="220"/>
      <c r="X90" s="220"/>
      <c r="Y90" s="220"/>
      <c r="Z90" s="220"/>
      <c r="AA90" s="220"/>
      <c r="AB90" s="220"/>
      <c r="AC90" s="220"/>
      <c r="AD90" s="221"/>
      <c r="AF90" s="167"/>
      <c r="AG90" s="168"/>
      <c r="AH90" s="168"/>
      <c r="AI90" s="168"/>
      <c r="AJ90" s="169"/>
      <c r="AK90" s="222" t="str">
        <f t="shared" si="10"/>
        <v/>
      </c>
      <c r="AL90" s="223"/>
      <c r="AM90" s="223"/>
      <c r="AN90" s="223"/>
      <c r="AO90" s="223"/>
      <c r="AP90" s="223"/>
      <c r="AQ90" s="223"/>
      <c r="AR90" s="223"/>
      <c r="AS90" s="223"/>
      <c r="AT90" s="223"/>
      <c r="AU90" s="223"/>
      <c r="AV90" s="223"/>
      <c r="AW90" s="218"/>
      <c r="AX90" s="111"/>
      <c r="BD90" s="113"/>
    </row>
    <row r="91" spans="1:56" ht="20.25" customHeight="1" x14ac:dyDescent="0.15">
      <c r="B91" s="159" t="s">
        <v>51</v>
      </c>
      <c r="C91" s="160"/>
      <c r="D91" s="160"/>
      <c r="E91" s="160"/>
      <c r="F91" s="161"/>
      <c r="G91" s="219" t="str">
        <f>IF(G51="","",G51)</f>
        <v/>
      </c>
      <c r="H91" s="220"/>
      <c r="I91" s="220"/>
      <c r="J91" s="220"/>
      <c r="K91" s="220"/>
      <c r="L91" s="220"/>
      <c r="M91" s="220"/>
      <c r="N91" s="220"/>
      <c r="O91" s="220"/>
      <c r="P91" s="220"/>
      <c r="Q91" s="220"/>
      <c r="R91" s="220"/>
      <c r="S91" s="220"/>
      <c r="T91" s="220"/>
      <c r="U91" s="220"/>
      <c r="V91" s="220"/>
      <c r="W91" s="220"/>
      <c r="X91" s="220"/>
      <c r="Y91" s="220"/>
      <c r="Z91" s="220"/>
      <c r="AA91" s="220"/>
      <c r="AB91" s="220"/>
      <c r="AC91" s="220"/>
      <c r="AD91" s="221"/>
      <c r="AF91" s="167" t="s">
        <v>52</v>
      </c>
      <c r="AG91" s="168"/>
      <c r="AH91" s="168"/>
      <c r="AI91" s="168"/>
      <c r="AJ91" s="169"/>
      <c r="AK91" s="222" t="str">
        <f t="shared" si="10"/>
        <v/>
      </c>
      <c r="AL91" s="223"/>
      <c r="AM91" s="223"/>
      <c r="AN91" s="223"/>
      <c r="AO91" s="223"/>
      <c r="AP91" s="223"/>
      <c r="AQ91" s="223"/>
      <c r="AR91" s="223"/>
      <c r="AS91" s="223"/>
      <c r="AT91" s="223"/>
      <c r="AU91" s="223"/>
      <c r="AV91" s="223"/>
      <c r="AW91" s="117"/>
      <c r="AX91" s="111"/>
      <c r="BD91" s="113"/>
    </row>
    <row r="92" spans="1:56" ht="20.25" customHeight="1" x14ac:dyDescent="0.15">
      <c r="B92" s="159" t="s">
        <v>53</v>
      </c>
      <c r="C92" s="160"/>
      <c r="D92" s="160"/>
      <c r="E92" s="160"/>
      <c r="F92" s="161"/>
      <c r="G92" s="232" t="str">
        <f>IF(G52="","",G52)</f>
        <v/>
      </c>
      <c r="H92" s="233"/>
      <c r="I92" s="233"/>
      <c r="J92" s="233"/>
      <c r="K92" s="233"/>
      <c r="L92" s="233"/>
      <c r="M92" s="233"/>
      <c r="N92" s="233"/>
      <c r="O92" s="233"/>
      <c r="P92" s="233"/>
      <c r="Q92" s="233"/>
      <c r="R92" s="233"/>
      <c r="S92" s="233"/>
      <c r="T92" s="233"/>
      <c r="U92" s="233"/>
      <c r="V92" s="233"/>
      <c r="W92" s="233"/>
      <c r="X92" s="233"/>
      <c r="Y92" s="233"/>
      <c r="Z92" s="233"/>
      <c r="AA92" s="233"/>
      <c r="AB92" s="233"/>
      <c r="AC92" s="233"/>
      <c r="AD92" s="234"/>
      <c r="AF92" s="194" t="s">
        <v>54</v>
      </c>
      <c r="AG92" s="195"/>
      <c r="AH92" s="195"/>
      <c r="AI92" s="195"/>
      <c r="AJ92" s="196"/>
      <c r="AK92" s="235" t="str">
        <f t="shared" si="10"/>
        <v/>
      </c>
      <c r="AL92" s="236"/>
      <c r="AM92" s="236"/>
      <c r="AN92" s="236"/>
      <c r="AO92" s="236"/>
      <c r="AP92" s="236"/>
      <c r="AQ92" s="236"/>
      <c r="AR92" s="236"/>
      <c r="AS92" s="236"/>
      <c r="AT92" s="236"/>
      <c r="AU92" s="236"/>
      <c r="AV92" s="236"/>
      <c r="AW92" s="118"/>
      <c r="AX92" s="135"/>
      <c r="AY92" s="136"/>
      <c r="AZ92" s="136"/>
      <c r="BA92" s="136"/>
      <c r="BB92" s="136"/>
      <c r="BC92" s="136"/>
      <c r="BD92" s="137"/>
    </row>
    <row r="93" spans="1:56" ht="9.9" customHeight="1" x14ac:dyDescent="0.15">
      <c r="AF93" s="103"/>
      <c r="AG93" s="103"/>
      <c r="AH93" s="103"/>
      <c r="AI93" s="103"/>
      <c r="AJ93" s="103"/>
      <c r="AK93" s="104"/>
      <c r="AL93" s="104"/>
      <c r="AM93" s="104"/>
      <c r="AN93" s="104"/>
      <c r="AO93" s="104"/>
      <c r="AP93" s="104"/>
      <c r="AQ93" s="104"/>
      <c r="AR93" s="104"/>
      <c r="AS93" s="104"/>
      <c r="AT93" s="104"/>
      <c r="AU93" s="104"/>
      <c r="AV93" s="105"/>
      <c r="AW93" s="105"/>
    </row>
    <row r="94" spans="1:56" ht="27.9" customHeight="1" x14ac:dyDescent="0.15">
      <c r="B94" s="284" t="s">
        <v>77</v>
      </c>
      <c r="C94" s="285"/>
      <c r="D94" s="284" t="s">
        <v>55</v>
      </c>
      <c r="E94" s="286"/>
      <c r="F94" s="286"/>
      <c r="G94" s="286"/>
      <c r="H94" s="286"/>
      <c r="I94" s="286"/>
      <c r="J94" s="286"/>
      <c r="K94" s="286"/>
      <c r="L94" s="286"/>
      <c r="M94" s="286"/>
      <c r="N94" s="286"/>
      <c r="O94" s="286"/>
      <c r="P94" s="285"/>
      <c r="Q94" s="207" t="s">
        <v>56</v>
      </c>
      <c r="R94" s="208"/>
      <c r="S94" s="208"/>
      <c r="T94" s="208"/>
      <c r="U94" s="208"/>
      <c r="V94" s="207" t="s">
        <v>57</v>
      </c>
      <c r="W94" s="208"/>
      <c r="X94" s="208"/>
      <c r="Y94" s="208"/>
      <c r="Z94" s="208"/>
      <c r="AA94" s="207" t="s">
        <v>58</v>
      </c>
      <c r="AB94" s="208"/>
      <c r="AC94" s="208"/>
      <c r="AD94" s="208"/>
      <c r="AE94" s="208"/>
      <c r="AF94" s="207" t="s">
        <v>59</v>
      </c>
      <c r="AG94" s="208"/>
      <c r="AH94" s="208"/>
      <c r="AI94" s="208"/>
      <c r="AJ94" s="209"/>
      <c r="AK94" s="104"/>
      <c r="AL94" s="104"/>
      <c r="AM94" s="104"/>
      <c r="AN94" s="104"/>
      <c r="AO94" s="104"/>
      <c r="AP94" s="104"/>
      <c r="AQ94" s="104"/>
      <c r="AR94" s="104"/>
      <c r="AS94" s="104"/>
      <c r="AT94" s="104"/>
      <c r="AU94" s="104"/>
      <c r="AV94" s="105"/>
      <c r="AW94" s="105"/>
    </row>
    <row r="95" spans="1:56" ht="27.9" customHeight="1" x14ac:dyDescent="0.15">
      <c r="B95" s="297" t="str">
        <f>IF(B55="","",B55)</f>
        <v/>
      </c>
      <c r="C95" s="298"/>
      <c r="D95" s="299" t="str">
        <f>IF(D55="","",D55)</f>
        <v/>
      </c>
      <c r="E95" s="300"/>
      <c r="F95" s="300"/>
      <c r="G95" s="300"/>
      <c r="H95" s="300"/>
      <c r="I95" s="300"/>
      <c r="J95" s="300"/>
      <c r="K95" s="300"/>
      <c r="L95" s="300"/>
      <c r="M95" s="300"/>
      <c r="N95" s="300"/>
      <c r="O95" s="300"/>
      <c r="P95" s="301"/>
      <c r="Q95" s="237" t="str">
        <f t="shared" ref="Q95:Q105" si="11">IF(Q55="","",Q55)</f>
        <v/>
      </c>
      <c r="R95" s="238"/>
      <c r="S95" s="238"/>
      <c r="T95" s="238"/>
      <c r="U95" s="238"/>
      <c r="V95" s="213" t="str">
        <f t="shared" ref="V95:V105" si="12">IF(V55="","",V55)</f>
        <v/>
      </c>
      <c r="W95" s="214"/>
      <c r="X95" s="214"/>
      <c r="Y95" s="214"/>
      <c r="Z95" s="214"/>
      <c r="AA95" s="237" t="str">
        <f t="shared" ref="AA95:AA105" si="13">IF(AA55="","",AA55)</f>
        <v/>
      </c>
      <c r="AB95" s="238"/>
      <c r="AC95" s="238"/>
      <c r="AD95" s="238"/>
      <c r="AE95" s="238"/>
      <c r="AF95" s="239" t="str">
        <f t="shared" ref="AF95:AF106" si="14">IF(AF55="","",AF55)</f>
        <v/>
      </c>
      <c r="AG95" s="240"/>
      <c r="AH95" s="240"/>
      <c r="AI95" s="240"/>
      <c r="AJ95" s="241"/>
    </row>
    <row r="96" spans="1:56" ht="27.9" customHeight="1" x14ac:dyDescent="0.15">
      <c r="B96" s="297" t="str">
        <f t="shared" ref="B96:B104" si="15">IF(B56="","",B56)</f>
        <v/>
      </c>
      <c r="C96" s="298"/>
      <c r="D96" s="299" t="str">
        <f t="shared" ref="D96:D104" si="16">IF(D56="","",D56)</f>
        <v/>
      </c>
      <c r="E96" s="300"/>
      <c r="F96" s="300"/>
      <c r="G96" s="300"/>
      <c r="H96" s="300"/>
      <c r="I96" s="300"/>
      <c r="J96" s="300"/>
      <c r="K96" s="300"/>
      <c r="L96" s="300"/>
      <c r="M96" s="300"/>
      <c r="N96" s="300"/>
      <c r="O96" s="300"/>
      <c r="P96" s="301"/>
      <c r="Q96" s="237" t="str">
        <f t="shared" si="11"/>
        <v/>
      </c>
      <c r="R96" s="238"/>
      <c r="S96" s="238"/>
      <c r="T96" s="238"/>
      <c r="U96" s="238"/>
      <c r="V96" s="201" t="str">
        <f t="shared" si="12"/>
        <v/>
      </c>
      <c r="W96" s="202"/>
      <c r="X96" s="202"/>
      <c r="Y96" s="202"/>
      <c r="Z96" s="203"/>
      <c r="AA96" s="237" t="str">
        <f t="shared" si="13"/>
        <v/>
      </c>
      <c r="AB96" s="238"/>
      <c r="AC96" s="238"/>
      <c r="AD96" s="238"/>
      <c r="AE96" s="238"/>
      <c r="AF96" s="239" t="str">
        <f t="shared" si="14"/>
        <v/>
      </c>
      <c r="AG96" s="240"/>
      <c r="AH96" s="240"/>
      <c r="AI96" s="240"/>
      <c r="AJ96" s="241"/>
    </row>
    <row r="97" spans="2:49" ht="27.9" customHeight="1" x14ac:dyDescent="0.15">
      <c r="B97" s="297" t="str">
        <f t="shared" si="15"/>
        <v/>
      </c>
      <c r="C97" s="298"/>
      <c r="D97" s="299" t="str">
        <f t="shared" si="16"/>
        <v/>
      </c>
      <c r="E97" s="300"/>
      <c r="F97" s="300"/>
      <c r="G97" s="300"/>
      <c r="H97" s="300"/>
      <c r="I97" s="300"/>
      <c r="J97" s="300"/>
      <c r="K97" s="300"/>
      <c r="L97" s="300"/>
      <c r="M97" s="300"/>
      <c r="N97" s="300"/>
      <c r="O97" s="300"/>
      <c r="P97" s="301"/>
      <c r="Q97" s="237" t="str">
        <f t="shared" si="11"/>
        <v/>
      </c>
      <c r="R97" s="238"/>
      <c r="S97" s="238"/>
      <c r="T97" s="238"/>
      <c r="U97" s="238"/>
      <c r="V97" s="213" t="str">
        <f t="shared" si="12"/>
        <v/>
      </c>
      <c r="W97" s="214"/>
      <c r="X97" s="214"/>
      <c r="Y97" s="214"/>
      <c r="Z97" s="214"/>
      <c r="AA97" s="237" t="str">
        <f t="shared" si="13"/>
        <v/>
      </c>
      <c r="AB97" s="238"/>
      <c r="AC97" s="238"/>
      <c r="AD97" s="238"/>
      <c r="AE97" s="238"/>
      <c r="AF97" s="239" t="str">
        <f t="shared" si="14"/>
        <v/>
      </c>
      <c r="AG97" s="240"/>
      <c r="AH97" s="240"/>
      <c r="AI97" s="240"/>
      <c r="AJ97" s="241"/>
    </row>
    <row r="98" spans="2:49" ht="27.9" customHeight="1" x14ac:dyDescent="0.15">
      <c r="B98" s="297" t="str">
        <f t="shared" si="15"/>
        <v/>
      </c>
      <c r="C98" s="298"/>
      <c r="D98" s="299" t="str">
        <f t="shared" si="16"/>
        <v/>
      </c>
      <c r="E98" s="300"/>
      <c r="F98" s="300"/>
      <c r="G98" s="300"/>
      <c r="H98" s="300"/>
      <c r="I98" s="300"/>
      <c r="J98" s="300"/>
      <c r="K98" s="300"/>
      <c r="L98" s="300"/>
      <c r="M98" s="300"/>
      <c r="N98" s="300"/>
      <c r="O98" s="300"/>
      <c r="P98" s="301"/>
      <c r="Q98" s="237" t="str">
        <f t="shared" si="11"/>
        <v/>
      </c>
      <c r="R98" s="238"/>
      <c r="S98" s="238"/>
      <c r="T98" s="238"/>
      <c r="U98" s="238"/>
      <c r="V98" s="213" t="str">
        <f t="shared" si="12"/>
        <v/>
      </c>
      <c r="W98" s="214"/>
      <c r="X98" s="214"/>
      <c r="Y98" s="214"/>
      <c r="Z98" s="214"/>
      <c r="AA98" s="237" t="str">
        <f t="shared" si="13"/>
        <v/>
      </c>
      <c r="AB98" s="238"/>
      <c r="AC98" s="238"/>
      <c r="AD98" s="238"/>
      <c r="AE98" s="238"/>
      <c r="AF98" s="239" t="str">
        <f t="shared" si="14"/>
        <v/>
      </c>
      <c r="AG98" s="240"/>
      <c r="AH98" s="240"/>
      <c r="AI98" s="240"/>
      <c r="AJ98" s="241"/>
    </row>
    <row r="99" spans="2:49" ht="27.9" customHeight="1" x14ac:dyDescent="0.15">
      <c r="B99" s="297" t="str">
        <f t="shared" si="15"/>
        <v/>
      </c>
      <c r="C99" s="298"/>
      <c r="D99" s="299" t="str">
        <f t="shared" si="16"/>
        <v/>
      </c>
      <c r="E99" s="300"/>
      <c r="F99" s="300"/>
      <c r="G99" s="300"/>
      <c r="H99" s="300"/>
      <c r="I99" s="300"/>
      <c r="J99" s="300"/>
      <c r="K99" s="300"/>
      <c r="L99" s="300"/>
      <c r="M99" s="300"/>
      <c r="N99" s="300"/>
      <c r="O99" s="300"/>
      <c r="P99" s="301"/>
      <c r="Q99" s="237" t="str">
        <f t="shared" si="11"/>
        <v/>
      </c>
      <c r="R99" s="238"/>
      <c r="S99" s="238"/>
      <c r="T99" s="238"/>
      <c r="U99" s="238"/>
      <c r="V99" s="213" t="str">
        <f t="shared" si="12"/>
        <v/>
      </c>
      <c r="W99" s="214"/>
      <c r="X99" s="214"/>
      <c r="Y99" s="214"/>
      <c r="Z99" s="214"/>
      <c r="AA99" s="237" t="str">
        <f t="shared" si="13"/>
        <v/>
      </c>
      <c r="AB99" s="238"/>
      <c r="AC99" s="238"/>
      <c r="AD99" s="238"/>
      <c r="AE99" s="238"/>
      <c r="AF99" s="239" t="str">
        <f t="shared" si="14"/>
        <v/>
      </c>
      <c r="AG99" s="240"/>
      <c r="AH99" s="240"/>
      <c r="AI99" s="240"/>
      <c r="AJ99" s="241"/>
    </row>
    <row r="100" spans="2:49" ht="27.9" customHeight="1" x14ac:dyDescent="0.15">
      <c r="B100" s="297" t="str">
        <f t="shared" si="15"/>
        <v/>
      </c>
      <c r="C100" s="298"/>
      <c r="D100" s="299" t="str">
        <f t="shared" si="16"/>
        <v/>
      </c>
      <c r="E100" s="300"/>
      <c r="F100" s="300"/>
      <c r="G100" s="300"/>
      <c r="H100" s="300"/>
      <c r="I100" s="300"/>
      <c r="J100" s="300"/>
      <c r="K100" s="300"/>
      <c r="L100" s="300"/>
      <c r="M100" s="300"/>
      <c r="N100" s="300"/>
      <c r="O100" s="300"/>
      <c r="P100" s="301"/>
      <c r="Q100" s="237" t="str">
        <f t="shared" si="11"/>
        <v/>
      </c>
      <c r="R100" s="238"/>
      <c r="S100" s="238"/>
      <c r="T100" s="238"/>
      <c r="U100" s="238"/>
      <c r="V100" s="213" t="str">
        <f t="shared" si="12"/>
        <v/>
      </c>
      <c r="W100" s="214"/>
      <c r="X100" s="214"/>
      <c r="Y100" s="214"/>
      <c r="Z100" s="214"/>
      <c r="AA100" s="237" t="str">
        <f t="shared" si="13"/>
        <v/>
      </c>
      <c r="AB100" s="238"/>
      <c r="AC100" s="238"/>
      <c r="AD100" s="238"/>
      <c r="AE100" s="238"/>
      <c r="AF100" s="239" t="str">
        <f t="shared" si="14"/>
        <v/>
      </c>
      <c r="AG100" s="240"/>
      <c r="AH100" s="240"/>
      <c r="AI100" s="240"/>
      <c r="AJ100" s="241"/>
    </row>
    <row r="101" spans="2:49" ht="27.9" customHeight="1" x14ac:dyDescent="0.15">
      <c r="B101" s="297" t="str">
        <f t="shared" si="15"/>
        <v/>
      </c>
      <c r="C101" s="298"/>
      <c r="D101" s="299" t="str">
        <f t="shared" si="16"/>
        <v/>
      </c>
      <c r="E101" s="300"/>
      <c r="F101" s="300"/>
      <c r="G101" s="300"/>
      <c r="H101" s="300"/>
      <c r="I101" s="300"/>
      <c r="J101" s="300"/>
      <c r="K101" s="300"/>
      <c r="L101" s="300"/>
      <c r="M101" s="300"/>
      <c r="N101" s="300"/>
      <c r="O101" s="300"/>
      <c r="P101" s="301"/>
      <c r="Q101" s="237" t="str">
        <f t="shared" si="11"/>
        <v/>
      </c>
      <c r="R101" s="238"/>
      <c r="S101" s="238"/>
      <c r="T101" s="238"/>
      <c r="U101" s="238"/>
      <c r="V101" s="213" t="str">
        <f t="shared" si="12"/>
        <v/>
      </c>
      <c r="W101" s="214"/>
      <c r="X101" s="214"/>
      <c r="Y101" s="214"/>
      <c r="Z101" s="214"/>
      <c r="AA101" s="237" t="str">
        <f t="shared" si="13"/>
        <v/>
      </c>
      <c r="AB101" s="238"/>
      <c r="AC101" s="238"/>
      <c r="AD101" s="238"/>
      <c r="AE101" s="238"/>
      <c r="AF101" s="239" t="str">
        <f t="shared" si="14"/>
        <v/>
      </c>
      <c r="AG101" s="240"/>
      <c r="AH101" s="240"/>
      <c r="AI101" s="240"/>
      <c r="AJ101" s="241"/>
    </row>
    <row r="102" spans="2:49" ht="27.9" customHeight="1" x14ac:dyDescent="0.15">
      <c r="B102" s="297" t="str">
        <f t="shared" si="15"/>
        <v/>
      </c>
      <c r="C102" s="298"/>
      <c r="D102" s="299" t="str">
        <f t="shared" si="16"/>
        <v/>
      </c>
      <c r="E102" s="300"/>
      <c r="F102" s="300"/>
      <c r="G102" s="300"/>
      <c r="H102" s="300"/>
      <c r="I102" s="300"/>
      <c r="J102" s="300"/>
      <c r="K102" s="300"/>
      <c r="L102" s="300"/>
      <c r="M102" s="300"/>
      <c r="N102" s="300"/>
      <c r="O102" s="300"/>
      <c r="P102" s="301"/>
      <c r="Q102" s="237" t="str">
        <f t="shared" si="11"/>
        <v/>
      </c>
      <c r="R102" s="238"/>
      <c r="S102" s="238"/>
      <c r="T102" s="238"/>
      <c r="U102" s="238"/>
      <c r="V102" s="213" t="str">
        <f t="shared" si="12"/>
        <v/>
      </c>
      <c r="W102" s="214"/>
      <c r="X102" s="214"/>
      <c r="Y102" s="214"/>
      <c r="Z102" s="214"/>
      <c r="AA102" s="237" t="str">
        <f t="shared" si="13"/>
        <v/>
      </c>
      <c r="AB102" s="238"/>
      <c r="AC102" s="238"/>
      <c r="AD102" s="238"/>
      <c r="AE102" s="238"/>
      <c r="AF102" s="239" t="str">
        <f t="shared" si="14"/>
        <v/>
      </c>
      <c r="AG102" s="240"/>
      <c r="AH102" s="240"/>
      <c r="AI102" s="240"/>
      <c r="AJ102" s="241"/>
    </row>
    <row r="103" spans="2:49" ht="27.9" customHeight="1" x14ac:dyDescent="0.15">
      <c r="B103" s="297" t="str">
        <f t="shared" si="15"/>
        <v/>
      </c>
      <c r="C103" s="298"/>
      <c r="D103" s="299" t="str">
        <f t="shared" si="16"/>
        <v/>
      </c>
      <c r="E103" s="300"/>
      <c r="F103" s="300"/>
      <c r="G103" s="300"/>
      <c r="H103" s="300"/>
      <c r="I103" s="300"/>
      <c r="J103" s="300"/>
      <c r="K103" s="300"/>
      <c r="L103" s="300"/>
      <c r="M103" s="300"/>
      <c r="N103" s="300"/>
      <c r="O103" s="300"/>
      <c r="P103" s="301"/>
      <c r="Q103" s="237" t="str">
        <f t="shared" si="11"/>
        <v/>
      </c>
      <c r="R103" s="238"/>
      <c r="S103" s="238"/>
      <c r="T103" s="238"/>
      <c r="U103" s="238"/>
      <c r="V103" s="213" t="str">
        <f t="shared" si="12"/>
        <v/>
      </c>
      <c r="W103" s="214"/>
      <c r="X103" s="214"/>
      <c r="Y103" s="214"/>
      <c r="Z103" s="214"/>
      <c r="AA103" s="237" t="str">
        <f t="shared" si="13"/>
        <v/>
      </c>
      <c r="AB103" s="238"/>
      <c r="AC103" s="238"/>
      <c r="AD103" s="238"/>
      <c r="AE103" s="238"/>
      <c r="AF103" s="239" t="str">
        <f t="shared" si="14"/>
        <v/>
      </c>
      <c r="AG103" s="240"/>
      <c r="AH103" s="240"/>
      <c r="AI103" s="240"/>
      <c r="AJ103" s="241"/>
    </row>
    <row r="104" spans="2:49" ht="27.9" customHeight="1" thickBot="1" x14ac:dyDescent="0.2">
      <c r="B104" s="297" t="str">
        <f t="shared" si="15"/>
        <v/>
      </c>
      <c r="C104" s="298"/>
      <c r="D104" s="299" t="str">
        <f t="shared" si="16"/>
        <v/>
      </c>
      <c r="E104" s="300"/>
      <c r="F104" s="300"/>
      <c r="G104" s="300"/>
      <c r="H104" s="300"/>
      <c r="I104" s="300"/>
      <c r="J104" s="300"/>
      <c r="K104" s="300"/>
      <c r="L104" s="300"/>
      <c r="M104" s="300"/>
      <c r="N104" s="300"/>
      <c r="O104" s="300"/>
      <c r="P104" s="301"/>
      <c r="Q104" s="237" t="str">
        <f t="shared" si="11"/>
        <v/>
      </c>
      <c r="R104" s="238"/>
      <c r="S104" s="238"/>
      <c r="T104" s="238"/>
      <c r="U104" s="238"/>
      <c r="V104" s="213" t="str">
        <f t="shared" si="12"/>
        <v/>
      </c>
      <c r="W104" s="214"/>
      <c r="X104" s="214"/>
      <c r="Y104" s="214"/>
      <c r="Z104" s="214"/>
      <c r="AA104" s="237" t="str">
        <f t="shared" si="13"/>
        <v/>
      </c>
      <c r="AB104" s="238"/>
      <c r="AC104" s="238"/>
      <c r="AD104" s="238"/>
      <c r="AE104" s="238"/>
      <c r="AF104" s="239" t="str">
        <f t="shared" si="14"/>
        <v/>
      </c>
      <c r="AG104" s="240"/>
      <c r="AH104" s="240"/>
      <c r="AI104" s="240"/>
      <c r="AJ104" s="241"/>
    </row>
    <row r="105" spans="2:49" ht="27.9" customHeight="1" thickTop="1" thickBot="1" x14ac:dyDescent="0.2">
      <c r="B105" s="207" t="s">
        <v>60</v>
      </c>
      <c r="C105" s="208"/>
      <c r="D105" s="208"/>
      <c r="E105" s="208"/>
      <c r="F105" s="208"/>
      <c r="G105" s="208"/>
      <c r="H105" s="208"/>
      <c r="I105" s="208"/>
      <c r="J105" s="208"/>
      <c r="K105" s="208"/>
      <c r="L105" s="208"/>
      <c r="M105" s="208"/>
      <c r="N105" s="208"/>
      <c r="O105" s="208"/>
      <c r="P105" s="209"/>
      <c r="Q105" s="213">
        <f t="shared" si="11"/>
        <v>0</v>
      </c>
      <c r="R105" s="214"/>
      <c r="S105" s="214"/>
      <c r="T105" s="214"/>
      <c r="U105" s="214"/>
      <c r="V105" s="213">
        <f t="shared" si="12"/>
        <v>0</v>
      </c>
      <c r="W105" s="214"/>
      <c r="X105" s="214"/>
      <c r="Y105" s="214"/>
      <c r="Z105" s="214"/>
      <c r="AA105" s="213">
        <f t="shared" si="13"/>
        <v>0</v>
      </c>
      <c r="AB105" s="214"/>
      <c r="AC105" s="214"/>
      <c r="AD105" s="214"/>
      <c r="AE105" s="214"/>
      <c r="AF105" s="215">
        <f t="shared" si="14"/>
        <v>0</v>
      </c>
      <c r="AG105" s="216"/>
      <c r="AH105" s="216"/>
      <c r="AI105" s="216"/>
      <c r="AJ105" s="217"/>
    </row>
    <row r="106" spans="2:49" ht="9" customHeight="1" thickTop="1" x14ac:dyDescent="0.15">
      <c r="B106" s="242" t="s">
        <v>78</v>
      </c>
      <c r="C106" s="243"/>
      <c r="D106" s="243"/>
      <c r="E106" s="243"/>
      <c r="F106" s="243"/>
      <c r="G106" s="243"/>
      <c r="H106" s="243"/>
      <c r="I106" s="243"/>
      <c r="J106" s="243"/>
      <c r="K106" s="243"/>
      <c r="L106" s="243"/>
      <c r="M106" s="243"/>
      <c r="N106" s="243"/>
      <c r="O106" s="243"/>
      <c r="P106" s="243"/>
      <c r="Q106" s="243"/>
      <c r="R106" s="243"/>
      <c r="S106" s="243"/>
      <c r="T106" s="248" t="str">
        <f>IF(T66="","",T66)</f>
        <v/>
      </c>
      <c r="U106" s="248"/>
      <c r="V106" s="248"/>
      <c r="W106" s="248"/>
      <c r="X106" s="248"/>
      <c r="Y106" s="248"/>
      <c r="Z106" s="248"/>
      <c r="AA106" s="251" t="s">
        <v>61</v>
      </c>
      <c r="AB106" s="251"/>
      <c r="AC106" s="251"/>
      <c r="AD106" s="251"/>
      <c r="AE106" s="252"/>
      <c r="AF106" s="215">
        <f t="shared" si="14"/>
        <v>0</v>
      </c>
      <c r="AG106" s="216"/>
      <c r="AH106" s="216"/>
      <c r="AI106" s="216"/>
      <c r="AJ106" s="217"/>
    </row>
    <row r="107" spans="2:49" ht="9" customHeight="1" x14ac:dyDescent="0.15">
      <c r="B107" s="244"/>
      <c r="C107" s="245"/>
      <c r="D107" s="245"/>
      <c r="E107" s="245"/>
      <c r="F107" s="245"/>
      <c r="G107" s="245"/>
      <c r="H107" s="245"/>
      <c r="I107" s="245"/>
      <c r="J107" s="245"/>
      <c r="K107" s="245"/>
      <c r="L107" s="245"/>
      <c r="M107" s="245"/>
      <c r="N107" s="245"/>
      <c r="O107" s="245"/>
      <c r="P107" s="245"/>
      <c r="Q107" s="245"/>
      <c r="R107" s="245"/>
      <c r="S107" s="245"/>
      <c r="T107" s="249"/>
      <c r="U107" s="249"/>
      <c r="V107" s="249"/>
      <c r="W107" s="249"/>
      <c r="X107" s="249"/>
      <c r="Y107" s="249"/>
      <c r="Z107" s="249"/>
      <c r="AA107" s="253"/>
      <c r="AB107" s="253"/>
      <c r="AC107" s="253"/>
      <c r="AD107" s="253"/>
      <c r="AE107" s="254"/>
      <c r="AF107" s="255"/>
      <c r="AG107" s="256"/>
      <c r="AH107" s="256"/>
      <c r="AI107" s="256"/>
      <c r="AJ107" s="257"/>
    </row>
    <row r="108" spans="2:49" ht="9" customHeight="1" thickBot="1" x14ac:dyDescent="0.2">
      <c r="B108" s="246"/>
      <c r="C108" s="247"/>
      <c r="D108" s="247"/>
      <c r="E108" s="247"/>
      <c r="F108" s="247"/>
      <c r="G108" s="247"/>
      <c r="H108" s="247"/>
      <c r="I108" s="247"/>
      <c r="J108" s="247"/>
      <c r="K108" s="247"/>
      <c r="L108" s="247"/>
      <c r="M108" s="247"/>
      <c r="N108" s="247"/>
      <c r="O108" s="247"/>
      <c r="P108" s="247"/>
      <c r="Q108" s="247"/>
      <c r="R108" s="247"/>
      <c r="S108" s="247"/>
      <c r="T108" s="250"/>
      <c r="U108" s="250"/>
      <c r="V108" s="250"/>
      <c r="W108" s="250"/>
      <c r="X108" s="250"/>
      <c r="Y108" s="250"/>
      <c r="Z108" s="250"/>
      <c r="AA108" s="122"/>
      <c r="AB108" s="123" t="s">
        <v>62</v>
      </c>
      <c r="AC108" s="124">
        <f>IF(AC68="","",AC68)</f>
        <v>10</v>
      </c>
      <c r="AD108" s="125" t="s">
        <v>63</v>
      </c>
      <c r="AE108" s="126" t="s">
        <v>64</v>
      </c>
      <c r="AF108" s="258" t="str">
        <f>IF(AF68="","",AF68)</f>
        <v/>
      </c>
      <c r="AG108" s="259"/>
      <c r="AH108" s="259"/>
      <c r="AI108" s="259"/>
      <c r="AJ108" s="260"/>
      <c r="AM108" s="106"/>
    </row>
    <row r="109" spans="2:49" ht="26.1" customHeight="1" thickTop="1" thickBot="1" x14ac:dyDescent="0.2">
      <c r="B109" s="261" t="s">
        <v>75</v>
      </c>
      <c r="C109" s="262"/>
      <c r="D109" s="262"/>
      <c r="E109" s="262"/>
      <c r="F109" s="262"/>
      <c r="G109" s="262"/>
      <c r="H109" s="262"/>
      <c r="I109" s="262"/>
      <c r="J109" s="262"/>
      <c r="K109" s="262"/>
      <c r="L109" s="262"/>
      <c r="M109" s="262"/>
      <c r="N109" s="262"/>
      <c r="O109" s="262"/>
      <c r="P109" s="262"/>
      <c r="Q109" s="262"/>
      <c r="R109" s="262"/>
      <c r="S109" s="262"/>
      <c r="T109" s="262"/>
      <c r="U109" s="262"/>
      <c r="V109" s="262"/>
      <c r="W109" s="262"/>
      <c r="X109" s="262"/>
      <c r="Y109" s="262"/>
      <c r="Z109" s="262"/>
      <c r="AA109" s="262"/>
      <c r="AB109" s="262"/>
      <c r="AC109" s="262"/>
      <c r="AD109" s="262"/>
      <c r="AE109" s="263"/>
      <c r="AF109" s="264">
        <f>IF(AF69="","",AF69)</f>
        <v>0</v>
      </c>
      <c r="AG109" s="265"/>
      <c r="AH109" s="265"/>
      <c r="AI109" s="265"/>
      <c r="AJ109" s="266"/>
      <c r="AS109" s="107"/>
    </row>
    <row r="110" spans="2:49" ht="9.9" customHeight="1" thickTop="1" x14ac:dyDescent="0.15">
      <c r="AL110" s="108"/>
      <c r="AM110" s="108"/>
      <c r="AN110" s="108"/>
    </row>
    <row r="111" spans="2:49" ht="9.9" customHeight="1" x14ac:dyDescent="0.15">
      <c r="B111" s="293" t="s">
        <v>65</v>
      </c>
      <c r="C111" s="294"/>
      <c r="D111" s="294"/>
      <c r="E111" s="294"/>
      <c r="F111" s="109"/>
      <c r="G111" s="109"/>
      <c r="H111" s="109"/>
      <c r="I111" s="109"/>
      <c r="J111" s="109"/>
      <c r="K111" s="109"/>
      <c r="L111" s="109"/>
      <c r="M111" s="109"/>
      <c r="N111" s="109"/>
      <c r="O111" s="109"/>
      <c r="P111" s="110"/>
      <c r="Q111" s="111"/>
      <c r="R111" s="296" t="s">
        <v>71</v>
      </c>
      <c r="S111" s="296"/>
      <c r="T111" s="296"/>
      <c r="U111" s="296"/>
      <c r="V111" s="296"/>
      <c r="W111" s="296"/>
      <c r="X111" s="292" t="s">
        <v>72</v>
      </c>
      <c r="Y111" s="267" t="s">
        <v>67</v>
      </c>
      <c r="Z111" s="268"/>
      <c r="AA111" s="268"/>
      <c r="AB111" s="268"/>
      <c r="AC111" s="268"/>
      <c r="AD111" s="268"/>
      <c r="AE111" s="268"/>
      <c r="AF111" s="268"/>
      <c r="AG111" s="268"/>
      <c r="AH111" s="268"/>
      <c r="AI111" s="268"/>
      <c r="AJ111" s="269"/>
      <c r="AL111" s="108"/>
      <c r="AM111" s="108"/>
      <c r="AN111" s="108"/>
    </row>
    <row r="112" spans="2:49" ht="9.9" customHeight="1" x14ac:dyDescent="0.15">
      <c r="B112" s="295"/>
      <c r="C112" s="273"/>
      <c r="D112" s="273"/>
      <c r="E112" s="273"/>
      <c r="F112" s="106"/>
      <c r="G112" s="106"/>
      <c r="H112" s="106"/>
      <c r="I112" s="106"/>
      <c r="J112" s="106"/>
      <c r="K112" s="106"/>
      <c r="L112" s="106"/>
      <c r="M112" s="106"/>
      <c r="N112" s="106"/>
      <c r="O112" s="106"/>
      <c r="P112" s="112"/>
      <c r="Q112" s="111"/>
      <c r="R112" s="296"/>
      <c r="S112" s="296"/>
      <c r="T112" s="296"/>
      <c r="U112" s="296"/>
      <c r="V112" s="296"/>
      <c r="W112" s="296"/>
      <c r="X112" s="292"/>
      <c r="Y112" s="270"/>
      <c r="Z112" s="271"/>
      <c r="AA112" s="271"/>
      <c r="AB112" s="271"/>
      <c r="AC112" s="271"/>
      <c r="AD112" s="271"/>
      <c r="AE112" s="271"/>
      <c r="AF112" s="271"/>
      <c r="AG112" s="271"/>
      <c r="AH112" s="271"/>
      <c r="AI112" s="271"/>
      <c r="AJ112" s="272"/>
      <c r="AL112" s="108"/>
      <c r="AM112" s="108"/>
      <c r="AN112" s="108"/>
      <c r="AO112" s="107"/>
      <c r="AP112" s="107"/>
      <c r="AQ112" s="107"/>
      <c r="AR112" s="107"/>
      <c r="AS112" s="107"/>
      <c r="AT112" s="107"/>
      <c r="AU112" s="107"/>
      <c r="AV112" s="107"/>
      <c r="AW112" s="107"/>
    </row>
    <row r="113" spans="2:49" ht="9.9" customHeight="1" x14ac:dyDescent="0.15">
      <c r="B113" s="295"/>
      <c r="C113" s="273"/>
      <c r="D113" s="273"/>
      <c r="E113" s="273"/>
      <c r="P113" s="113"/>
      <c r="Q113" s="111"/>
      <c r="R113" s="276" t="s">
        <v>68</v>
      </c>
      <c r="S113" s="276"/>
      <c r="T113" s="276"/>
      <c r="U113" s="276" t="s">
        <v>69</v>
      </c>
      <c r="V113" s="276"/>
      <c r="W113" s="276"/>
      <c r="X113" s="292"/>
      <c r="Y113" s="274" t="s">
        <v>68</v>
      </c>
      <c r="Z113" s="274"/>
      <c r="AA113" s="274"/>
      <c r="AB113" s="274" t="s">
        <v>68</v>
      </c>
      <c r="AC113" s="274"/>
      <c r="AD113" s="274"/>
      <c r="AE113" s="274" t="s">
        <v>68</v>
      </c>
      <c r="AF113" s="274"/>
      <c r="AG113" s="274"/>
      <c r="AH113" s="276" t="s">
        <v>69</v>
      </c>
      <c r="AI113" s="276"/>
      <c r="AJ113" s="276"/>
      <c r="AL113" s="108"/>
      <c r="AM113" s="108"/>
      <c r="AN113" s="108"/>
      <c r="AO113" s="107"/>
      <c r="AP113" s="107"/>
      <c r="AQ113" s="107"/>
      <c r="AR113" s="107"/>
      <c r="AS113" s="107"/>
      <c r="AT113" s="107"/>
      <c r="AU113" s="107"/>
      <c r="AV113" s="107"/>
      <c r="AW113" s="107"/>
    </row>
    <row r="114" spans="2:49" ht="9.9" customHeight="1" x14ac:dyDescent="0.15">
      <c r="B114" s="289" t="str">
        <f>IF(B74="","",B74)</f>
        <v/>
      </c>
      <c r="C114" s="290"/>
      <c r="D114" s="290"/>
      <c r="E114" s="290"/>
      <c r="F114" s="290"/>
      <c r="G114" s="290"/>
      <c r="H114" s="290"/>
      <c r="I114" s="290"/>
      <c r="J114" s="290"/>
      <c r="K114" s="290"/>
      <c r="L114" s="290"/>
      <c r="M114" s="290"/>
      <c r="N114" s="290"/>
      <c r="O114" s="290"/>
      <c r="P114" s="291"/>
      <c r="Q114" s="111"/>
      <c r="R114" s="276"/>
      <c r="S114" s="276"/>
      <c r="T114" s="276"/>
      <c r="U114" s="276"/>
      <c r="V114" s="276"/>
      <c r="W114" s="276"/>
      <c r="X114" s="292"/>
      <c r="Y114" s="275"/>
      <c r="Z114" s="275"/>
      <c r="AA114" s="275"/>
      <c r="AB114" s="275"/>
      <c r="AC114" s="275"/>
      <c r="AD114" s="275"/>
      <c r="AE114" s="275"/>
      <c r="AF114" s="275"/>
      <c r="AG114" s="275"/>
      <c r="AH114" s="276"/>
      <c r="AI114" s="276"/>
      <c r="AJ114" s="276"/>
      <c r="AL114" s="114"/>
      <c r="AM114" s="115"/>
      <c r="AN114" s="115"/>
      <c r="AO114" s="115"/>
      <c r="AP114" s="115"/>
      <c r="AQ114" s="115"/>
      <c r="AR114" s="116"/>
      <c r="AS114" s="115"/>
      <c r="AT114" s="115"/>
      <c r="AU114" s="115"/>
      <c r="AV114" s="115"/>
      <c r="AW114" s="115"/>
    </row>
    <row r="115" spans="2:49" ht="9.9" customHeight="1" x14ac:dyDescent="0.15">
      <c r="B115" s="277"/>
      <c r="C115" s="278"/>
      <c r="D115" s="278"/>
      <c r="E115" s="278"/>
      <c r="F115" s="278"/>
      <c r="G115" s="278"/>
      <c r="H115" s="278"/>
      <c r="I115" s="278"/>
      <c r="J115" s="278"/>
      <c r="K115" s="278"/>
      <c r="L115" s="278"/>
      <c r="M115" s="278"/>
      <c r="N115" s="278"/>
      <c r="O115" s="278"/>
      <c r="P115" s="279"/>
      <c r="Q115" s="111"/>
      <c r="R115" s="276"/>
      <c r="S115" s="276"/>
      <c r="T115" s="276"/>
      <c r="U115" s="276"/>
      <c r="V115" s="276"/>
      <c r="W115" s="276"/>
      <c r="X115" s="292"/>
      <c r="Y115" s="292"/>
      <c r="Z115" s="292"/>
      <c r="AA115" s="292"/>
      <c r="AB115" s="275"/>
      <c r="AC115" s="275"/>
      <c r="AD115" s="275"/>
      <c r="AE115" s="275"/>
      <c r="AF115" s="275"/>
      <c r="AG115" s="275"/>
      <c r="AH115" s="275"/>
      <c r="AI115" s="275"/>
      <c r="AJ115" s="275"/>
      <c r="AK115" s="115"/>
      <c r="AL115" s="115"/>
      <c r="AM115" s="116"/>
      <c r="AN115" s="115"/>
      <c r="AO115" s="115"/>
      <c r="AP115" s="115"/>
      <c r="AQ115" s="115"/>
      <c r="AR115" s="115"/>
    </row>
    <row r="116" spans="2:49" ht="9.9" customHeight="1" x14ac:dyDescent="0.15">
      <c r="B116" s="277" t="str">
        <f t="shared" ref="B116" si="17">IF(B76="","",B76)</f>
        <v/>
      </c>
      <c r="C116" s="278"/>
      <c r="D116" s="278"/>
      <c r="E116" s="278"/>
      <c r="F116" s="278"/>
      <c r="G116" s="278"/>
      <c r="H116" s="278"/>
      <c r="I116" s="278"/>
      <c r="J116" s="278"/>
      <c r="K116" s="278"/>
      <c r="L116" s="278"/>
      <c r="M116" s="278"/>
      <c r="N116" s="278"/>
      <c r="O116" s="278"/>
      <c r="P116" s="279"/>
      <c r="Q116" s="111"/>
      <c r="R116" s="276"/>
      <c r="S116" s="276"/>
      <c r="T116" s="276"/>
      <c r="U116" s="276"/>
      <c r="V116" s="276"/>
      <c r="W116" s="276"/>
      <c r="X116" s="292"/>
      <c r="Y116" s="292"/>
      <c r="Z116" s="292"/>
      <c r="AA116" s="292"/>
      <c r="AB116" s="276"/>
      <c r="AC116" s="276"/>
      <c r="AD116" s="276"/>
      <c r="AE116" s="276"/>
      <c r="AF116" s="276"/>
      <c r="AG116" s="276"/>
      <c r="AH116" s="276"/>
      <c r="AI116" s="276"/>
      <c r="AJ116" s="276"/>
      <c r="AK116" s="115"/>
      <c r="AL116" s="115"/>
      <c r="AM116" s="116"/>
      <c r="AN116" s="115"/>
      <c r="AO116" s="115"/>
      <c r="AP116" s="115"/>
      <c r="AQ116" s="115"/>
      <c r="AR116" s="115"/>
    </row>
    <row r="117" spans="2:49" ht="9.9" customHeight="1" x14ac:dyDescent="0.15">
      <c r="B117" s="277"/>
      <c r="C117" s="278"/>
      <c r="D117" s="278"/>
      <c r="E117" s="278"/>
      <c r="F117" s="278"/>
      <c r="G117" s="278"/>
      <c r="H117" s="278"/>
      <c r="I117" s="278"/>
      <c r="J117" s="278"/>
      <c r="K117" s="278"/>
      <c r="L117" s="278"/>
      <c r="M117" s="278"/>
      <c r="N117" s="278"/>
      <c r="O117" s="278"/>
      <c r="P117" s="279"/>
      <c r="Q117" s="111"/>
      <c r="R117" s="276"/>
      <c r="S117" s="276"/>
      <c r="T117" s="276"/>
      <c r="U117" s="276"/>
      <c r="V117" s="276"/>
      <c r="W117" s="276"/>
      <c r="X117" s="292"/>
      <c r="Y117" s="292"/>
      <c r="Z117" s="292"/>
      <c r="AA117" s="292"/>
      <c r="AB117" s="276"/>
      <c r="AC117" s="276"/>
      <c r="AD117" s="276"/>
      <c r="AE117" s="276"/>
      <c r="AF117" s="276"/>
      <c r="AG117" s="276"/>
      <c r="AH117" s="276"/>
      <c r="AI117" s="276"/>
      <c r="AJ117" s="276"/>
      <c r="AK117" s="115"/>
      <c r="AL117" s="115"/>
      <c r="AM117" s="116"/>
      <c r="AN117" s="115"/>
      <c r="AO117" s="115"/>
      <c r="AP117" s="115"/>
      <c r="AQ117" s="115"/>
      <c r="AR117" s="115"/>
    </row>
    <row r="118" spans="2:49" ht="9.9" customHeight="1" x14ac:dyDescent="0.15">
      <c r="B118" s="277" t="str">
        <f t="shared" ref="B118" si="18">IF(B78="","",B78)</f>
        <v/>
      </c>
      <c r="C118" s="278"/>
      <c r="D118" s="278"/>
      <c r="E118" s="278"/>
      <c r="F118" s="278"/>
      <c r="G118" s="278"/>
      <c r="H118" s="278"/>
      <c r="I118" s="278"/>
      <c r="J118" s="278"/>
      <c r="K118" s="278"/>
      <c r="L118" s="278"/>
      <c r="M118" s="278"/>
      <c r="N118" s="278"/>
      <c r="O118" s="278"/>
      <c r="P118" s="279"/>
      <c r="Q118" s="111"/>
      <c r="R118" s="276"/>
      <c r="S118" s="276"/>
      <c r="T118" s="276"/>
      <c r="U118" s="276"/>
      <c r="V118" s="276"/>
      <c r="W118" s="276"/>
      <c r="X118" s="292"/>
      <c r="Y118" s="292"/>
      <c r="Z118" s="292"/>
      <c r="AA118" s="292"/>
      <c r="AB118" s="276"/>
      <c r="AC118" s="276"/>
      <c r="AD118" s="276"/>
      <c r="AE118" s="276"/>
      <c r="AF118" s="276"/>
      <c r="AG118" s="276"/>
      <c r="AH118" s="276"/>
      <c r="AI118" s="276"/>
      <c r="AJ118" s="276"/>
      <c r="AK118" s="115"/>
      <c r="AL118" s="115"/>
      <c r="AM118" s="116"/>
      <c r="AN118" s="115"/>
      <c r="AO118" s="115"/>
      <c r="AP118" s="115"/>
      <c r="AQ118" s="115"/>
      <c r="AR118" s="115"/>
    </row>
    <row r="119" spans="2:49" ht="9.9" customHeight="1" x14ac:dyDescent="0.15">
      <c r="B119" s="280"/>
      <c r="C119" s="281"/>
      <c r="D119" s="281"/>
      <c r="E119" s="281"/>
      <c r="F119" s="281"/>
      <c r="G119" s="281"/>
      <c r="H119" s="281"/>
      <c r="I119" s="281"/>
      <c r="J119" s="281"/>
      <c r="K119" s="281"/>
      <c r="L119" s="281"/>
      <c r="M119" s="281"/>
      <c r="N119" s="281"/>
      <c r="O119" s="281"/>
      <c r="P119" s="282"/>
      <c r="Q119" s="111"/>
      <c r="R119" s="276"/>
      <c r="S119" s="276"/>
      <c r="T119" s="276"/>
      <c r="U119" s="276"/>
      <c r="V119" s="276"/>
      <c r="W119" s="276"/>
      <c r="X119" s="292"/>
      <c r="Y119" s="275"/>
      <c r="Z119" s="275"/>
      <c r="AA119" s="275"/>
      <c r="AB119" s="276"/>
      <c r="AC119" s="276"/>
      <c r="AD119" s="276"/>
      <c r="AE119" s="276"/>
      <c r="AF119" s="276"/>
      <c r="AG119" s="276"/>
      <c r="AH119" s="276"/>
      <c r="AI119" s="276"/>
      <c r="AJ119" s="276"/>
      <c r="AK119" s="115"/>
      <c r="AL119" s="115"/>
      <c r="AM119" s="116"/>
      <c r="AN119" s="115"/>
      <c r="AO119" s="115"/>
      <c r="AP119" s="115"/>
      <c r="AQ119" s="115"/>
      <c r="AR119" s="115"/>
    </row>
    <row r="120" spans="2:49" ht="9.15" customHeight="1" x14ac:dyDescent="0.15"/>
  </sheetData>
  <mergeCells count="372">
    <mergeCell ref="AX46:BD46"/>
    <mergeCell ref="AX86:BD86"/>
    <mergeCell ref="AY43:BD43"/>
    <mergeCell ref="AY44:BD44"/>
    <mergeCell ref="B103:C103"/>
    <mergeCell ref="D103:P103"/>
    <mergeCell ref="B104:C104"/>
    <mergeCell ref="D104:P104"/>
    <mergeCell ref="B100:C100"/>
    <mergeCell ref="D100:P100"/>
    <mergeCell ref="B101:C101"/>
    <mergeCell ref="D101:P101"/>
    <mergeCell ref="B102:C102"/>
    <mergeCell ref="D102:P102"/>
    <mergeCell ref="B97:C97"/>
    <mergeCell ref="D97:P97"/>
    <mergeCell ref="B98:C98"/>
    <mergeCell ref="D98:P98"/>
    <mergeCell ref="B99:C99"/>
    <mergeCell ref="D99:P99"/>
    <mergeCell ref="B94:C94"/>
    <mergeCell ref="D94:P94"/>
    <mergeCell ref="B95:C95"/>
    <mergeCell ref="D95:P95"/>
    <mergeCell ref="B96:C96"/>
    <mergeCell ref="D96:P96"/>
    <mergeCell ref="B62:C62"/>
    <mergeCell ref="D62:P62"/>
    <mergeCell ref="B63:C63"/>
    <mergeCell ref="D63:P63"/>
    <mergeCell ref="B64:C64"/>
    <mergeCell ref="D64:P64"/>
    <mergeCell ref="B59:C59"/>
    <mergeCell ref="D59:P59"/>
    <mergeCell ref="B60:C60"/>
    <mergeCell ref="D60:P60"/>
    <mergeCell ref="B61:C61"/>
    <mergeCell ref="D61:P61"/>
    <mergeCell ref="I81:AQ82"/>
    <mergeCell ref="B74:P75"/>
    <mergeCell ref="R75:T79"/>
    <mergeCell ref="U75:W79"/>
    <mergeCell ref="Y75:AA79"/>
    <mergeCell ref="AB75:AD79"/>
    <mergeCell ref="AE75:AG79"/>
    <mergeCell ref="B71:E73"/>
    <mergeCell ref="R71:W72"/>
    <mergeCell ref="X71:X79"/>
    <mergeCell ref="B56:C56"/>
    <mergeCell ref="D56:P56"/>
    <mergeCell ref="B57:C57"/>
    <mergeCell ref="D57:P57"/>
    <mergeCell ref="B58:C58"/>
    <mergeCell ref="D58:P58"/>
    <mergeCell ref="B24:C24"/>
    <mergeCell ref="D24:P24"/>
    <mergeCell ref="B54:C54"/>
    <mergeCell ref="D54:P54"/>
    <mergeCell ref="B55:C55"/>
    <mergeCell ref="D55:P55"/>
    <mergeCell ref="B31:E33"/>
    <mergeCell ref="B34:P35"/>
    <mergeCell ref="B36:P37"/>
    <mergeCell ref="B38:P39"/>
    <mergeCell ref="I41:AQ42"/>
    <mergeCell ref="B26:S28"/>
    <mergeCell ref="T26:Z28"/>
    <mergeCell ref="AA26:AE27"/>
    <mergeCell ref="AF26:AJ28"/>
    <mergeCell ref="B29:AE29"/>
    <mergeCell ref="AF29:AJ29"/>
    <mergeCell ref="Q24:U24"/>
    <mergeCell ref="B21:C21"/>
    <mergeCell ref="D21:P21"/>
    <mergeCell ref="B22:C22"/>
    <mergeCell ref="D22:P22"/>
    <mergeCell ref="B23:C23"/>
    <mergeCell ref="D23:P23"/>
    <mergeCell ref="D17:P17"/>
    <mergeCell ref="B18:C18"/>
    <mergeCell ref="D18:P18"/>
    <mergeCell ref="B19:C19"/>
    <mergeCell ref="D19:P19"/>
    <mergeCell ref="B20:C20"/>
    <mergeCell ref="D20:P20"/>
    <mergeCell ref="AH115:AJ119"/>
    <mergeCell ref="B116:P117"/>
    <mergeCell ref="B118:P119"/>
    <mergeCell ref="B14:C14"/>
    <mergeCell ref="D14:P14"/>
    <mergeCell ref="B15:C15"/>
    <mergeCell ref="D15:P15"/>
    <mergeCell ref="B16:C16"/>
    <mergeCell ref="D16:P16"/>
    <mergeCell ref="B17:C17"/>
    <mergeCell ref="B114:P115"/>
    <mergeCell ref="R115:T119"/>
    <mergeCell ref="U115:W119"/>
    <mergeCell ref="Y115:AA119"/>
    <mergeCell ref="AB115:AD119"/>
    <mergeCell ref="AE115:AG119"/>
    <mergeCell ref="B111:E113"/>
    <mergeCell ref="R111:W112"/>
    <mergeCell ref="X111:X119"/>
    <mergeCell ref="Y111:AJ112"/>
    <mergeCell ref="R113:T114"/>
    <mergeCell ref="U113:W114"/>
    <mergeCell ref="Y113:AA114"/>
    <mergeCell ref="AB113:AD114"/>
    <mergeCell ref="AE113:AG114"/>
    <mergeCell ref="AH113:AJ114"/>
    <mergeCell ref="B106:S108"/>
    <mergeCell ref="T106:Z108"/>
    <mergeCell ref="AA106:AE107"/>
    <mergeCell ref="AF106:AJ108"/>
    <mergeCell ref="B109:AE109"/>
    <mergeCell ref="AF109:AJ109"/>
    <mergeCell ref="Q104:U104"/>
    <mergeCell ref="V104:Z104"/>
    <mergeCell ref="AA104:AE104"/>
    <mergeCell ref="AF104:AJ104"/>
    <mergeCell ref="B105:P105"/>
    <mergeCell ref="Q105:U105"/>
    <mergeCell ref="V105:Z105"/>
    <mergeCell ref="AA105:AE105"/>
    <mergeCell ref="AF105:AJ105"/>
    <mergeCell ref="Q102:U102"/>
    <mergeCell ref="V102:Z102"/>
    <mergeCell ref="AA102:AE102"/>
    <mergeCell ref="AF102:AJ102"/>
    <mergeCell ref="Q103:U103"/>
    <mergeCell ref="V103:Z103"/>
    <mergeCell ref="AA103:AE103"/>
    <mergeCell ref="AF103:AJ103"/>
    <mergeCell ref="Q100:U100"/>
    <mergeCell ref="V100:Z100"/>
    <mergeCell ref="AA100:AE100"/>
    <mergeCell ref="AF100:AJ100"/>
    <mergeCell ref="Q101:U101"/>
    <mergeCell ref="V101:Z101"/>
    <mergeCell ref="AA101:AE101"/>
    <mergeCell ref="AF101:AJ101"/>
    <mergeCell ref="Q98:U98"/>
    <mergeCell ref="V98:Z98"/>
    <mergeCell ref="AA98:AE98"/>
    <mergeCell ref="AF98:AJ98"/>
    <mergeCell ref="Q99:U99"/>
    <mergeCell ref="V99:Z99"/>
    <mergeCell ref="AA99:AE99"/>
    <mergeCell ref="AF99:AJ99"/>
    <mergeCell ref="Q96:U96"/>
    <mergeCell ref="V96:Z96"/>
    <mergeCell ref="AA96:AE96"/>
    <mergeCell ref="AF96:AJ96"/>
    <mergeCell ref="Q97:U97"/>
    <mergeCell ref="V97:Z97"/>
    <mergeCell ref="AA97:AE97"/>
    <mergeCell ref="AF97:AJ97"/>
    <mergeCell ref="Q94:U94"/>
    <mergeCell ref="V94:Z94"/>
    <mergeCell ref="AA94:AE94"/>
    <mergeCell ref="AF94:AJ94"/>
    <mergeCell ref="Q95:U95"/>
    <mergeCell ref="V95:Z95"/>
    <mergeCell ref="AA95:AE95"/>
    <mergeCell ref="AF95:AJ95"/>
    <mergeCell ref="B91:F91"/>
    <mergeCell ref="G91:AD91"/>
    <mergeCell ref="AF91:AJ91"/>
    <mergeCell ref="AK91:AV91"/>
    <mergeCell ref="B92:F92"/>
    <mergeCell ref="G92:AD92"/>
    <mergeCell ref="AF92:AJ92"/>
    <mergeCell ref="AK92:AV92"/>
    <mergeCell ref="B89:F89"/>
    <mergeCell ref="G89:AD89"/>
    <mergeCell ref="AF89:AJ90"/>
    <mergeCell ref="AK89:AV89"/>
    <mergeCell ref="AW89:AW90"/>
    <mergeCell ref="B90:F90"/>
    <mergeCell ref="G90:AD90"/>
    <mergeCell ref="AK90:AV90"/>
    <mergeCell ref="AX83:BC83"/>
    <mergeCell ref="AX84:BC84"/>
    <mergeCell ref="B85:AD88"/>
    <mergeCell ref="AF85:AJ85"/>
    <mergeCell ref="AK85:AW85"/>
    <mergeCell ref="AF86:AJ86"/>
    <mergeCell ref="AF87:AJ88"/>
    <mergeCell ref="AK87:AV87"/>
    <mergeCell ref="AK88:AV88"/>
    <mergeCell ref="AL86:AR86"/>
    <mergeCell ref="AS86:AU86"/>
    <mergeCell ref="AV86:AW86"/>
    <mergeCell ref="T83:V83"/>
    <mergeCell ref="X83:Y83"/>
    <mergeCell ref="AA83:AB83"/>
    <mergeCell ref="Y71:AJ72"/>
    <mergeCell ref="R73:T74"/>
    <mergeCell ref="U73:W74"/>
    <mergeCell ref="Y73:AA74"/>
    <mergeCell ref="AB73:AD74"/>
    <mergeCell ref="AE73:AG74"/>
    <mergeCell ref="AH73:AJ74"/>
    <mergeCell ref="AH75:AJ79"/>
    <mergeCell ref="B76:P77"/>
    <mergeCell ref="B78:P79"/>
    <mergeCell ref="B66:S68"/>
    <mergeCell ref="T66:Z68"/>
    <mergeCell ref="AA66:AE67"/>
    <mergeCell ref="AF66:AJ68"/>
    <mergeCell ref="B69:AE69"/>
    <mergeCell ref="AF69:AJ69"/>
    <mergeCell ref="Q64:U64"/>
    <mergeCell ref="V64:Z64"/>
    <mergeCell ref="AA64:AE64"/>
    <mergeCell ref="AF64:AJ64"/>
    <mergeCell ref="B65:P65"/>
    <mergeCell ref="Q65:U65"/>
    <mergeCell ref="V65:Z65"/>
    <mergeCell ref="AA65:AE65"/>
    <mergeCell ref="AF65:AJ65"/>
    <mergeCell ref="Q62:U62"/>
    <mergeCell ref="V62:Z62"/>
    <mergeCell ref="AA62:AE62"/>
    <mergeCell ref="AF62:AJ62"/>
    <mergeCell ref="Q63:U63"/>
    <mergeCell ref="V63:Z63"/>
    <mergeCell ref="AA63:AE63"/>
    <mergeCell ref="AF63:AJ63"/>
    <mergeCell ref="Q60:U60"/>
    <mergeCell ref="V60:Z60"/>
    <mergeCell ref="AA60:AE60"/>
    <mergeCell ref="AF60:AJ60"/>
    <mergeCell ref="Q61:U61"/>
    <mergeCell ref="V61:Z61"/>
    <mergeCell ref="AA61:AE61"/>
    <mergeCell ref="AF61:AJ61"/>
    <mergeCell ref="Q58:U58"/>
    <mergeCell ref="V58:Z58"/>
    <mergeCell ref="AA58:AE58"/>
    <mergeCell ref="AF58:AJ58"/>
    <mergeCell ref="Q59:U59"/>
    <mergeCell ref="V59:Z59"/>
    <mergeCell ref="AA59:AE59"/>
    <mergeCell ref="AF59:AJ59"/>
    <mergeCell ref="Q56:U56"/>
    <mergeCell ref="V56:Z56"/>
    <mergeCell ref="AA56:AE56"/>
    <mergeCell ref="AF56:AJ56"/>
    <mergeCell ref="Q57:U57"/>
    <mergeCell ref="V57:Z57"/>
    <mergeCell ref="AA57:AE57"/>
    <mergeCell ref="AF57:AJ57"/>
    <mergeCell ref="Q54:U54"/>
    <mergeCell ref="V54:Z54"/>
    <mergeCell ref="AA54:AE54"/>
    <mergeCell ref="AF54:AJ54"/>
    <mergeCell ref="Q55:U55"/>
    <mergeCell ref="V55:Z55"/>
    <mergeCell ref="AA55:AE55"/>
    <mergeCell ref="AF55:AJ55"/>
    <mergeCell ref="B51:F51"/>
    <mergeCell ref="G51:AD51"/>
    <mergeCell ref="AF51:AJ51"/>
    <mergeCell ref="AK51:AV51"/>
    <mergeCell ref="B52:F52"/>
    <mergeCell ref="G52:AD52"/>
    <mergeCell ref="AF52:AJ52"/>
    <mergeCell ref="AK52:AV52"/>
    <mergeCell ref="B49:F49"/>
    <mergeCell ref="G49:AD49"/>
    <mergeCell ref="AF49:AJ50"/>
    <mergeCell ref="AK49:AV49"/>
    <mergeCell ref="AW49:AW50"/>
    <mergeCell ref="B50:F50"/>
    <mergeCell ref="G50:AD50"/>
    <mergeCell ref="AK50:AV50"/>
    <mergeCell ref="AR43:AW43"/>
    <mergeCell ref="AR44:AW44"/>
    <mergeCell ref="B45:AD48"/>
    <mergeCell ref="AF45:AJ45"/>
    <mergeCell ref="AK45:AW45"/>
    <mergeCell ref="AF46:AJ46"/>
    <mergeCell ref="AF47:AJ48"/>
    <mergeCell ref="AK47:AV47"/>
    <mergeCell ref="AK48:AV48"/>
    <mergeCell ref="T43:V43"/>
    <mergeCell ref="X43:Y43"/>
    <mergeCell ref="AA43:AB43"/>
    <mergeCell ref="AL46:AR46"/>
    <mergeCell ref="AS46:AU46"/>
    <mergeCell ref="AV46:AW46"/>
    <mergeCell ref="V24:Z24"/>
    <mergeCell ref="AA24:AE24"/>
    <mergeCell ref="AF24:AJ24"/>
    <mergeCell ref="B25:P25"/>
    <mergeCell ref="Q25:U25"/>
    <mergeCell ref="V25:Z25"/>
    <mergeCell ref="AA25:AE25"/>
    <mergeCell ref="AF25:AJ25"/>
    <mergeCell ref="Q22:U22"/>
    <mergeCell ref="V22:Z22"/>
    <mergeCell ref="AA22:AE22"/>
    <mergeCell ref="AF22:AJ22"/>
    <mergeCell ref="Q23:U23"/>
    <mergeCell ref="V23:Z23"/>
    <mergeCell ref="AA23:AE23"/>
    <mergeCell ref="AF23:AJ23"/>
    <mergeCell ref="Q20:U20"/>
    <mergeCell ref="V20:Z20"/>
    <mergeCell ref="AA20:AE20"/>
    <mergeCell ref="AF20:AJ20"/>
    <mergeCell ref="Q21:U21"/>
    <mergeCell ref="V21:Z21"/>
    <mergeCell ref="AA21:AE21"/>
    <mergeCell ref="AF21:AJ21"/>
    <mergeCell ref="Q18:U18"/>
    <mergeCell ref="V18:Z18"/>
    <mergeCell ref="AA18:AE18"/>
    <mergeCell ref="AF18:AJ18"/>
    <mergeCell ref="Q19:U19"/>
    <mergeCell ref="V19:Z19"/>
    <mergeCell ref="AA19:AE19"/>
    <mergeCell ref="AF19:AJ19"/>
    <mergeCell ref="Q16:U16"/>
    <mergeCell ref="V16:Z16"/>
    <mergeCell ref="AA16:AE16"/>
    <mergeCell ref="AF16:AJ16"/>
    <mergeCell ref="Q17:U17"/>
    <mergeCell ref="V17:Z17"/>
    <mergeCell ref="AA17:AE17"/>
    <mergeCell ref="AF17:AJ17"/>
    <mergeCell ref="Q14:U14"/>
    <mergeCell ref="V14:Z14"/>
    <mergeCell ref="AA14:AE14"/>
    <mergeCell ref="AF14:AJ14"/>
    <mergeCell ref="Q15:U15"/>
    <mergeCell ref="V15:Z15"/>
    <mergeCell ref="AA15:AE15"/>
    <mergeCell ref="AF15:AJ15"/>
    <mergeCell ref="B11:F11"/>
    <mergeCell ref="G11:AD11"/>
    <mergeCell ref="AF11:AJ11"/>
    <mergeCell ref="AK11:AV11"/>
    <mergeCell ref="B12:F12"/>
    <mergeCell ref="G12:AD12"/>
    <mergeCell ref="AF12:AJ12"/>
    <mergeCell ref="AK12:AV12"/>
    <mergeCell ref="B9:F9"/>
    <mergeCell ref="G9:AD9"/>
    <mergeCell ref="AF9:AJ10"/>
    <mergeCell ref="AK9:AV9"/>
    <mergeCell ref="B10:F10"/>
    <mergeCell ref="G10:AD10"/>
    <mergeCell ref="AK10:AV10"/>
    <mergeCell ref="B5:AD8"/>
    <mergeCell ref="AF5:AJ5"/>
    <mergeCell ref="AK5:AW5"/>
    <mergeCell ref="AF6:AJ6"/>
    <mergeCell ref="AF7:AJ8"/>
    <mergeCell ref="AK7:AV7"/>
    <mergeCell ref="AK8:AV8"/>
    <mergeCell ref="I1:AQ2"/>
    <mergeCell ref="T3:V3"/>
    <mergeCell ref="X3:Y3"/>
    <mergeCell ref="AA3:AB3"/>
    <mergeCell ref="AR3:AW3"/>
    <mergeCell ref="AR4:AW4"/>
    <mergeCell ref="AL6:AR6"/>
    <mergeCell ref="AS6:AU6"/>
    <mergeCell ref="AV6:AW6"/>
  </mergeCells>
  <phoneticPr fontId="5"/>
  <dataValidations count="5">
    <dataValidation type="list" allowBlank="1" showInputMessage="1" showErrorMessage="1" sqref="WWK98314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C28 JY68 TU68 ADQ68 ANM68 AXI68 BHE68 BRA68 CAW68 CKS68 CUO68 DEK68 DOG68 DYC68 EHY68 ERU68 FBQ68 FLM68 FVI68 GFE68 GPA68 GYW68 HIS68 HSO68 ICK68 IMG68 IWC68 JFY68 JPU68 JZQ68 KJM68 KTI68 LDE68 LNA68 LWW68 MGS68 MQO68 NAK68 NKG68 NUC68 ODY68 ONU68 OXQ68 PHM68 PRI68 QBE68 QLA68 QUW68 RES68 ROO68 RYK68 SIG68 SSC68 TBY68 TLU68 TVQ68 UFM68 UPI68 UZE68 VJA68 VSW68 WCS68 WMO68 WWK68 AC65606 JY65606 TU65606 ADQ65606 ANM65606 AXI65606 BHE65606 BRA65606 CAW65606 CKS65606 CUO65606 DEK65606 DOG65606 DYC65606 EHY65606 ERU65606 FBQ65606 FLM65606 FVI65606 GFE65606 GPA65606 GYW65606 HIS65606 HSO65606 ICK65606 IMG65606 IWC65606 JFY65606 JPU65606 JZQ65606 KJM65606 KTI65606 LDE65606 LNA65606 LWW65606 MGS65606 MQO65606 NAK65606 NKG65606 NUC65606 ODY65606 ONU65606 OXQ65606 PHM65606 PRI65606 QBE65606 QLA65606 QUW65606 RES65606 ROO65606 RYK65606 SIG65606 SSC65606 TBY65606 TLU65606 TVQ65606 UFM65606 UPI65606 UZE65606 VJA65606 VSW65606 WCS65606 WMO65606 WWK65606 AC131142 JY131142 TU131142 ADQ131142 ANM131142 AXI131142 BHE131142 BRA131142 CAW131142 CKS131142 CUO131142 DEK131142 DOG131142 DYC131142 EHY131142 ERU131142 FBQ131142 FLM131142 FVI131142 GFE131142 GPA131142 GYW131142 HIS131142 HSO131142 ICK131142 IMG131142 IWC131142 JFY131142 JPU131142 JZQ131142 KJM131142 KTI131142 LDE131142 LNA131142 LWW131142 MGS131142 MQO131142 NAK131142 NKG131142 NUC131142 ODY131142 ONU131142 OXQ131142 PHM131142 PRI131142 QBE131142 QLA131142 QUW131142 RES131142 ROO131142 RYK131142 SIG131142 SSC131142 TBY131142 TLU131142 TVQ131142 UFM131142 UPI131142 UZE131142 VJA131142 VSW131142 WCS131142 WMO131142 WWK131142 AC196678 JY196678 TU196678 ADQ196678 ANM196678 AXI196678 BHE196678 BRA196678 CAW196678 CKS196678 CUO196678 DEK196678 DOG196678 DYC196678 EHY196678 ERU196678 FBQ196678 FLM196678 FVI196678 GFE196678 GPA196678 GYW196678 HIS196678 HSO196678 ICK196678 IMG196678 IWC196678 JFY196678 JPU196678 JZQ196678 KJM196678 KTI196678 LDE196678 LNA196678 LWW196678 MGS196678 MQO196678 NAK196678 NKG196678 NUC196678 ODY196678 ONU196678 OXQ196678 PHM196678 PRI196678 QBE196678 QLA196678 QUW196678 RES196678 ROO196678 RYK196678 SIG196678 SSC196678 TBY196678 TLU196678 TVQ196678 UFM196678 UPI196678 UZE196678 VJA196678 VSW196678 WCS196678 WMO196678 WWK196678 AC262214 JY262214 TU262214 ADQ262214 ANM262214 AXI262214 BHE262214 BRA262214 CAW262214 CKS262214 CUO262214 DEK262214 DOG262214 DYC262214 EHY262214 ERU262214 FBQ262214 FLM262214 FVI262214 GFE262214 GPA262214 GYW262214 HIS262214 HSO262214 ICK262214 IMG262214 IWC262214 JFY262214 JPU262214 JZQ262214 KJM262214 KTI262214 LDE262214 LNA262214 LWW262214 MGS262214 MQO262214 NAK262214 NKG262214 NUC262214 ODY262214 ONU262214 OXQ262214 PHM262214 PRI262214 QBE262214 QLA262214 QUW262214 RES262214 ROO262214 RYK262214 SIG262214 SSC262214 TBY262214 TLU262214 TVQ262214 UFM262214 UPI262214 UZE262214 VJA262214 VSW262214 WCS262214 WMO262214 WWK262214 AC327750 JY327750 TU327750 ADQ327750 ANM327750 AXI327750 BHE327750 BRA327750 CAW327750 CKS327750 CUO327750 DEK327750 DOG327750 DYC327750 EHY327750 ERU327750 FBQ327750 FLM327750 FVI327750 GFE327750 GPA327750 GYW327750 HIS327750 HSO327750 ICK327750 IMG327750 IWC327750 JFY327750 JPU327750 JZQ327750 KJM327750 KTI327750 LDE327750 LNA327750 LWW327750 MGS327750 MQO327750 NAK327750 NKG327750 NUC327750 ODY327750 ONU327750 OXQ327750 PHM327750 PRI327750 QBE327750 QLA327750 QUW327750 RES327750 ROO327750 RYK327750 SIG327750 SSC327750 TBY327750 TLU327750 TVQ327750 UFM327750 UPI327750 UZE327750 VJA327750 VSW327750 WCS327750 WMO327750 WWK327750 AC393286 JY393286 TU393286 ADQ393286 ANM393286 AXI393286 BHE393286 BRA393286 CAW393286 CKS393286 CUO393286 DEK393286 DOG393286 DYC393286 EHY393286 ERU393286 FBQ393286 FLM393286 FVI393286 GFE393286 GPA393286 GYW393286 HIS393286 HSO393286 ICK393286 IMG393286 IWC393286 JFY393286 JPU393286 JZQ393286 KJM393286 KTI393286 LDE393286 LNA393286 LWW393286 MGS393286 MQO393286 NAK393286 NKG393286 NUC393286 ODY393286 ONU393286 OXQ393286 PHM393286 PRI393286 QBE393286 QLA393286 QUW393286 RES393286 ROO393286 RYK393286 SIG393286 SSC393286 TBY393286 TLU393286 TVQ393286 UFM393286 UPI393286 UZE393286 VJA393286 VSW393286 WCS393286 WMO393286 WWK393286 AC458822 JY458822 TU458822 ADQ458822 ANM458822 AXI458822 BHE458822 BRA458822 CAW458822 CKS458822 CUO458822 DEK458822 DOG458822 DYC458822 EHY458822 ERU458822 FBQ458822 FLM458822 FVI458822 GFE458822 GPA458822 GYW458822 HIS458822 HSO458822 ICK458822 IMG458822 IWC458822 JFY458822 JPU458822 JZQ458822 KJM458822 KTI458822 LDE458822 LNA458822 LWW458822 MGS458822 MQO458822 NAK458822 NKG458822 NUC458822 ODY458822 ONU458822 OXQ458822 PHM458822 PRI458822 QBE458822 QLA458822 QUW458822 RES458822 ROO458822 RYK458822 SIG458822 SSC458822 TBY458822 TLU458822 TVQ458822 UFM458822 UPI458822 UZE458822 VJA458822 VSW458822 WCS458822 WMO458822 WWK458822 AC524358 JY524358 TU524358 ADQ524358 ANM524358 AXI524358 BHE524358 BRA524358 CAW524358 CKS524358 CUO524358 DEK524358 DOG524358 DYC524358 EHY524358 ERU524358 FBQ524358 FLM524358 FVI524358 GFE524358 GPA524358 GYW524358 HIS524358 HSO524358 ICK524358 IMG524358 IWC524358 JFY524358 JPU524358 JZQ524358 KJM524358 KTI524358 LDE524358 LNA524358 LWW524358 MGS524358 MQO524358 NAK524358 NKG524358 NUC524358 ODY524358 ONU524358 OXQ524358 PHM524358 PRI524358 QBE524358 QLA524358 QUW524358 RES524358 ROO524358 RYK524358 SIG524358 SSC524358 TBY524358 TLU524358 TVQ524358 UFM524358 UPI524358 UZE524358 VJA524358 VSW524358 WCS524358 WMO524358 WWK524358 AC589894 JY589894 TU589894 ADQ589894 ANM589894 AXI589894 BHE589894 BRA589894 CAW589894 CKS589894 CUO589894 DEK589894 DOG589894 DYC589894 EHY589894 ERU589894 FBQ589894 FLM589894 FVI589894 GFE589894 GPA589894 GYW589894 HIS589894 HSO589894 ICK589894 IMG589894 IWC589894 JFY589894 JPU589894 JZQ589894 KJM589894 KTI589894 LDE589894 LNA589894 LWW589894 MGS589894 MQO589894 NAK589894 NKG589894 NUC589894 ODY589894 ONU589894 OXQ589894 PHM589894 PRI589894 QBE589894 QLA589894 QUW589894 RES589894 ROO589894 RYK589894 SIG589894 SSC589894 TBY589894 TLU589894 TVQ589894 UFM589894 UPI589894 UZE589894 VJA589894 VSW589894 WCS589894 WMO589894 WWK589894 AC655430 JY655430 TU655430 ADQ655430 ANM655430 AXI655430 BHE655430 BRA655430 CAW655430 CKS655430 CUO655430 DEK655430 DOG655430 DYC655430 EHY655430 ERU655430 FBQ655430 FLM655430 FVI655430 GFE655430 GPA655430 GYW655430 HIS655430 HSO655430 ICK655430 IMG655430 IWC655430 JFY655430 JPU655430 JZQ655430 KJM655430 KTI655430 LDE655430 LNA655430 LWW655430 MGS655430 MQO655430 NAK655430 NKG655430 NUC655430 ODY655430 ONU655430 OXQ655430 PHM655430 PRI655430 QBE655430 QLA655430 QUW655430 RES655430 ROO655430 RYK655430 SIG655430 SSC655430 TBY655430 TLU655430 TVQ655430 UFM655430 UPI655430 UZE655430 VJA655430 VSW655430 WCS655430 WMO655430 WWK655430 AC720966 JY720966 TU720966 ADQ720966 ANM720966 AXI720966 BHE720966 BRA720966 CAW720966 CKS720966 CUO720966 DEK720966 DOG720966 DYC720966 EHY720966 ERU720966 FBQ720966 FLM720966 FVI720966 GFE720966 GPA720966 GYW720966 HIS720966 HSO720966 ICK720966 IMG720966 IWC720966 JFY720966 JPU720966 JZQ720966 KJM720966 KTI720966 LDE720966 LNA720966 LWW720966 MGS720966 MQO720966 NAK720966 NKG720966 NUC720966 ODY720966 ONU720966 OXQ720966 PHM720966 PRI720966 QBE720966 QLA720966 QUW720966 RES720966 ROO720966 RYK720966 SIG720966 SSC720966 TBY720966 TLU720966 TVQ720966 UFM720966 UPI720966 UZE720966 VJA720966 VSW720966 WCS720966 WMO720966 WWK720966 AC786502 JY786502 TU786502 ADQ786502 ANM786502 AXI786502 BHE786502 BRA786502 CAW786502 CKS786502 CUO786502 DEK786502 DOG786502 DYC786502 EHY786502 ERU786502 FBQ786502 FLM786502 FVI786502 GFE786502 GPA786502 GYW786502 HIS786502 HSO786502 ICK786502 IMG786502 IWC786502 JFY786502 JPU786502 JZQ786502 KJM786502 KTI786502 LDE786502 LNA786502 LWW786502 MGS786502 MQO786502 NAK786502 NKG786502 NUC786502 ODY786502 ONU786502 OXQ786502 PHM786502 PRI786502 QBE786502 QLA786502 QUW786502 RES786502 ROO786502 RYK786502 SIG786502 SSC786502 TBY786502 TLU786502 TVQ786502 UFM786502 UPI786502 UZE786502 VJA786502 VSW786502 WCS786502 WMO786502 WWK786502 AC852038 JY852038 TU852038 ADQ852038 ANM852038 AXI852038 BHE852038 BRA852038 CAW852038 CKS852038 CUO852038 DEK852038 DOG852038 DYC852038 EHY852038 ERU852038 FBQ852038 FLM852038 FVI852038 GFE852038 GPA852038 GYW852038 HIS852038 HSO852038 ICK852038 IMG852038 IWC852038 JFY852038 JPU852038 JZQ852038 KJM852038 KTI852038 LDE852038 LNA852038 LWW852038 MGS852038 MQO852038 NAK852038 NKG852038 NUC852038 ODY852038 ONU852038 OXQ852038 PHM852038 PRI852038 QBE852038 QLA852038 QUW852038 RES852038 ROO852038 RYK852038 SIG852038 SSC852038 TBY852038 TLU852038 TVQ852038 UFM852038 UPI852038 UZE852038 VJA852038 VSW852038 WCS852038 WMO852038 WWK852038 AC917574 JY917574 TU917574 ADQ917574 ANM917574 AXI917574 BHE917574 BRA917574 CAW917574 CKS917574 CUO917574 DEK917574 DOG917574 DYC917574 EHY917574 ERU917574 FBQ917574 FLM917574 FVI917574 GFE917574 GPA917574 GYW917574 HIS917574 HSO917574 ICK917574 IMG917574 IWC917574 JFY917574 JPU917574 JZQ917574 KJM917574 KTI917574 LDE917574 LNA917574 LWW917574 MGS917574 MQO917574 NAK917574 NKG917574 NUC917574 ODY917574 ONU917574 OXQ917574 PHM917574 PRI917574 QBE917574 QLA917574 QUW917574 RES917574 ROO917574 RYK917574 SIG917574 SSC917574 TBY917574 TLU917574 TVQ917574 UFM917574 UPI917574 UZE917574 VJA917574 VSW917574 WCS917574 WMO917574 WWK917574 AC983110 JY983110 TU983110 ADQ983110 ANM983110 AXI983110 BHE983110 BRA983110 CAW983110 CKS983110 CUO983110 DEK983110 DOG983110 DYC983110 EHY983110 ERU983110 FBQ983110 FLM983110 FVI983110 GFE983110 GPA983110 GYW983110 HIS983110 HSO983110 ICK983110 IMG983110 IWC983110 JFY983110 JPU983110 JZQ983110 KJM983110 KTI983110 LDE983110 LNA983110 LWW983110 MGS983110 MQO983110 NAK983110 NKG983110 NUC983110 ODY983110 ONU983110 OXQ983110 PHM983110 PRI983110 QBE983110 QLA983110 QUW983110 RES983110 ROO983110 RYK983110 SIG983110 SSC983110 TBY983110 TLU983110 TVQ983110 UFM983110 UPI983110 UZE983110 VJA983110 VSW983110 WCS983110 WMO983110 WWK983110 AC68 JY108 TU108 ADQ108 ANM108 AXI108 BHE108 BRA108 CAW108 CKS108 CUO108 DEK108 DOG108 DYC108 EHY108 ERU108 FBQ108 FLM108 FVI108 GFE108 GPA108 GYW108 HIS108 HSO108 ICK108 IMG108 IWC108 JFY108 JPU108 JZQ108 KJM108 KTI108 LDE108 LNA108 LWW108 MGS108 MQO108 NAK108 NKG108 NUC108 ODY108 ONU108 OXQ108 PHM108 PRI108 QBE108 QLA108 QUW108 RES108 ROO108 RYK108 SIG108 SSC108 TBY108 TLU108 TVQ108 UFM108 UPI108 UZE108 VJA108 VSW108 WCS108 WMO108 WWK108 AC65644 JY65644 TU65644 ADQ65644 ANM65644 AXI65644 BHE65644 BRA65644 CAW65644 CKS65644 CUO65644 DEK65644 DOG65644 DYC65644 EHY65644 ERU65644 FBQ65644 FLM65644 FVI65644 GFE65644 GPA65644 GYW65644 HIS65644 HSO65644 ICK65644 IMG65644 IWC65644 JFY65644 JPU65644 JZQ65644 KJM65644 KTI65644 LDE65644 LNA65644 LWW65644 MGS65644 MQO65644 NAK65644 NKG65644 NUC65644 ODY65644 ONU65644 OXQ65644 PHM65644 PRI65644 QBE65644 QLA65644 QUW65644 RES65644 ROO65644 RYK65644 SIG65644 SSC65644 TBY65644 TLU65644 TVQ65644 UFM65644 UPI65644 UZE65644 VJA65644 VSW65644 WCS65644 WMO65644 WWK65644 AC131180 JY131180 TU131180 ADQ131180 ANM131180 AXI131180 BHE131180 BRA131180 CAW131180 CKS131180 CUO131180 DEK131180 DOG131180 DYC131180 EHY131180 ERU131180 FBQ131180 FLM131180 FVI131180 GFE131180 GPA131180 GYW131180 HIS131180 HSO131180 ICK131180 IMG131180 IWC131180 JFY131180 JPU131180 JZQ131180 KJM131180 KTI131180 LDE131180 LNA131180 LWW131180 MGS131180 MQO131180 NAK131180 NKG131180 NUC131180 ODY131180 ONU131180 OXQ131180 PHM131180 PRI131180 QBE131180 QLA131180 QUW131180 RES131180 ROO131180 RYK131180 SIG131180 SSC131180 TBY131180 TLU131180 TVQ131180 UFM131180 UPI131180 UZE131180 VJA131180 VSW131180 WCS131180 WMO131180 WWK131180 AC196716 JY196716 TU196716 ADQ196716 ANM196716 AXI196716 BHE196716 BRA196716 CAW196716 CKS196716 CUO196716 DEK196716 DOG196716 DYC196716 EHY196716 ERU196716 FBQ196716 FLM196716 FVI196716 GFE196716 GPA196716 GYW196716 HIS196716 HSO196716 ICK196716 IMG196716 IWC196716 JFY196716 JPU196716 JZQ196716 KJM196716 KTI196716 LDE196716 LNA196716 LWW196716 MGS196716 MQO196716 NAK196716 NKG196716 NUC196716 ODY196716 ONU196716 OXQ196716 PHM196716 PRI196716 QBE196716 QLA196716 QUW196716 RES196716 ROO196716 RYK196716 SIG196716 SSC196716 TBY196716 TLU196716 TVQ196716 UFM196716 UPI196716 UZE196716 VJA196716 VSW196716 WCS196716 WMO196716 WWK196716 AC262252 JY262252 TU262252 ADQ262252 ANM262252 AXI262252 BHE262252 BRA262252 CAW262252 CKS262252 CUO262252 DEK262252 DOG262252 DYC262252 EHY262252 ERU262252 FBQ262252 FLM262252 FVI262252 GFE262252 GPA262252 GYW262252 HIS262252 HSO262252 ICK262252 IMG262252 IWC262252 JFY262252 JPU262252 JZQ262252 KJM262252 KTI262252 LDE262252 LNA262252 LWW262252 MGS262252 MQO262252 NAK262252 NKG262252 NUC262252 ODY262252 ONU262252 OXQ262252 PHM262252 PRI262252 QBE262252 QLA262252 QUW262252 RES262252 ROO262252 RYK262252 SIG262252 SSC262252 TBY262252 TLU262252 TVQ262252 UFM262252 UPI262252 UZE262252 VJA262252 VSW262252 WCS262252 WMO262252 WWK262252 AC327788 JY327788 TU327788 ADQ327788 ANM327788 AXI327788 BHE327788 BRA327788 CAW327788 CKS327788 CUO327788 DEK327788 DOG327788 DYC327788 EHY327788 ERU327788 FBQ327788 FLM327788 FVI327788 GFE327788 GPA327788 GYW327788 HIS327788 HSO327788 ICK327788 IMG327788 IWC327788 JFY327788 JPU327788 JZQ327788 KJM327788 KTI327788 LDE327788 LNA327788 LWW327788 MGS327788 MQO327788 NAK327788 NKG327788 NUC327788 ODY327788 ONU327788 OXQ327788 PHM327788 PRI327788 QBE327788 QLA327788 QUW327788 RES327788 ROO327788 RYK327788 SIG327788 SSC327788 TBY327788 TLU327788 TVQ327788 UFM327788 UPI327788 UZE327788 VJA327788 VSW327788 WCS327788 WMO327788 WWK327788 AC393324 JY393324 TU393324 ADQ393324 ANM393324 AXI393324 BHE393324 BRA393324 CAW393324 CKS393324 CUO393324 DEK393324 DOG393324 DYC393324 EHY393324 ERU393324 FBQ393324 FLM393324 FVI393324 GFE393324 GPA393324 GYW393324 HIS393324 HSO393324 ICK393324 IMG393324 IWC393324 JFY393324 JPU393324 JZQ393324 KJM393324 KTI393324 LDE393324 LNA393324 LWW393324 MGS393324 MQO393324 NAK393324 NKG393324 NUC393324 ODY393324 ONU393324 OXQ393324 PHM393324 PRI393324 QBE393324 QLA393324 QUW393324 RES393324 ROO393324 RYK393324 SIG393324 SSC393324 TBY393324 TLU393324 TVQ393324 UFM393324 UPI393324 UZE393324 VJA393324 VSW393324 WCS393324 WMO393324 WWK393324 AC458860 JY458860 TU458860 ADQ458860 ANM458860 AXI458860 BHE458860 BRA458860 CAW458860 CKS458860 CUO458860 DEK458860 DOG458860 DYC458860 EHY458860 ERU458860 FBQ458860 FLM458860 FVI458860 GFE458860 GPA458860 GYW458860 HIS458860 HSO458860 ICK458860 IMG458860 IWC458860 JFY458860 JPU458860 JZQ458860 KJM458860 KTI458860 LDE458860 LNA458860 LWW458860 MGS458860 MQO458860 NAK458860 NKG458860 NUC458860 ODY458860 ONU458860 OXQ458860 PHM458860 PRI458860 QBE458860 QLA458860 QUW458860 RES458860 ROO458860 RYK458860 SIG458860 SSC458860 TBY458860 TLU458860 TVQ458860 UFM458860 UPI458860 UZE458860 VJA458860 VSW458860 WCS458860 WMO458860 WWK458860 AC524396 JY524396 TU524396 ADQ524396 ANM524396 AXI524396 BHE524396 BRA524396 CAW524396 CKS524396 CUO524396 DEK524396 DOG524396 DYC524396 EHY524396 ERU524396 FBQ524396 FLM524396 FVI524396 GFE524396 GPA524396 GYW524396 HIS524396 HSO524396 ICK524396 IMG524396 IWC524396 JFY524396 JPU524396 JZQ524396 KJM524396 KTI524396 LDE524396 LNA524396 LWW524396 MGS524396 MQO524396 NAK524396 NKG524396 NUC524396 ODY524396 ONU524396 OXQ524396 PHM524396 PRI524396 QBE524396 QLA524396 QUW524396 RES524396 ROO524396 RYK524396 SIG524396 SSC524396 TBY524396 TLU524396 TVQ524396 UFM524396 UPI524396 UZE524396 VJA524396 VSW524396 WCS524396 WMO524396 WWK524396 AC589932 JY589932 TU589932 ADQ589932 ANM589932 AXI589932 BHE589932 BRA589932 CAW589932 CKS589932 CUO589932 DEK589932 DOG589932 DYC589932 EHY589932 ERU589932 FBQ589932 FLM589932 FVI589932 GFE589932 GPA589932 GYW589932 HIS589932 HSO589932 ICK589932 IMG589932 IWC589932 JFY589932 JPU589932 JZQ589932 KJM589932 KTI589932 LDE589932 LNA589932 LWW589932 MGS589932 MQO589932 NAK589932 NKG589932 NUC589932 ODY589932 ONU589932 OXQ589932 PHM589932 PRI589932 QBE589932 QLA589932 QUW589932 RES589932 ROO589932 RYK589932 SIG589932 SSC589932 TBY589932 TLU589932 TVQ589932 UFM589932 UPI589932 UZE589932 VJA589932 VSW589932 WCS589932 WMO589932 WWK589932 AC655468 JY655468 TU655468 ADQ655468 ANM655468 AXI655468 BHE655468 BRA655468 CAW655468 CKS655468 CUO655468 DEK655468 DOG655468 DYC655468 EHY655468 ERU655468 FBQ655468 FLM655468 FVI655468 GFE655468 GPA655468 GYW655468 HIS655468 HSO655468 ICK655468 IMG655468 IWC655468 JFY655468 JPU655468 JZQ655468 KJM655468 KTI655468 LDE655468 LNA655468 LWW655468 MGS655468 MQO655468 NAK655468 NKG655468 NUC655468 ODY655468 ONU655468 OXQ655468 PHM655468 PRI655468 QBE655468 QLA655468 QUW655468 RES655468 ROO655468 RYK655468 SIG655468 SSC655468 TBY655468 TLU655468 TVQ655468 UFM655468 UPI655468 UZE655468 VJA655468 VSW655468 WCS655468 WMO655468 WWK655468 AC721004 JY721004 TU721004 ADQ721004 ANM721004 AXI721004 BHE721004 BRA721004 CAW721004 CKS721004 CUO721004 DEK721004 DOG721004 DYC721004 EHY721004 ERU721004 FBQ721004 FLM721004 FVI721004 GFE721004 GPA721004 GYW721004 HIS721004 HSO721004 ICK721004 IMG721004 IWC721004 JFY721004 JPU721004 JZQ721004 KJM721004 KTI721004 LDE721004 LNA721004 LWW721004 MGS721004 MQO721004 NAK721004 NKG721004 NUC721004 ODY721004 ONU721004 OXQ721004 PHM721004 PRI721004 QBE721004 QLA721004 QUW721004 RES721004 ROO721004 RYK721004 SIG721004 SSC721004 TBY721004 TLU721004 TVQ721004 UFM721004 UPI721004 UZE721004 VJA721004 VSW721004 WCS721004 WMO721004 WWK721004 AC786540 JY786540 TU786540 ADQ786540 ANM786540 AXI786540 BHE786540 BRA786540 CAW786540 CKS786540 CUO786540 DEK786540 DOG786540 DYC786540 EHY786540 ERU786540 FBQ786540 FLM786540 FVI786540 GFE786540 GPA786540 GYW786540 HIS786540 HSO786540 ICK786540 IMG786540 IWC786540 JFY786540 JPU786540 JZQ786540 KJM786540 KTI786540 LDE786540 LNA786540 LWW786540 MGS786540 MQO786540 NAK786540 NKG786540 NUC786540 ODY786540 ONU786540 OXQ786540 PHM786540 PRI786540 QBE786540 QLA786540 QUW786540 RES786540 ROO786540 RYK786540 SIG786540 SSC786540 TBY786540 TLU786540 TVQ786540 UFM786540 UPI786540 UZE786540 VJA786540 VSW786540 WCS786540 WMO786540 WWK786540 AC852076 JY852076 TU852076 ADQ852076 ANM852076 AXI852076 BHE852076 BRA852076 CAW852076 CKS852076 CUO852076 DEK852076 DOG852076 DYC852076 EHY852076 ERU852076 FBQ852076 FLM852076 FVI852076 GFE852076 GPA852076 GYW852076 HIS852076 HSO852076 ICK852076 IMG852076 IWC852076 JFY852076 JPU852076 JZQ852076 KJM852076 KTI852076 LDE852076 LNA852076 LWW852076 MGS852076 MQO852076 NAK852076 NKG852076 NUC852076 ODY852076 ONU852076 OXQ852076 PHM852076 PRI852076 QBE852076 QLA852076 QUW852076 RES852076 ROO852076 RYK852076 SIG852076 SSC852076 TBY852076 TLU852076 TVQ852076 UFM852076 UPI852076 UZE852076 VJA852076 VSW852076 WCS852076 WMO852076 WWK852076 AC917612 JY917612 TU917612 ADQ917612 ANM917612 AXI917612 BHE917612 BRA917612 CAW917612 CKS917612 CUO917612 DEK917612 DOG917612 DYC917612 EHY917612 ERU917612 FBQ917612 FLM917612 FVI917612 GFE917612 GPA917612 GYW917612 HIS917612 HSO917612 ICK917612 IMG917612 IWC917612 JFY917612 JPU917612 JZQ917612 KJM917612 KTI917612 LDE917612 LNA917612 LWW917612 MGS917612 MQO917612 NAK917612 NKG917612 NUC917612 ODY917612 ONU917612 OXQ917612 PHM917612 PRI917612 QBE917612 QLA917612 QUW917612 RES917612 ROO917612 RYK917612 SIG917612 SSC917612 TBY917612 TLU917612 TVQ917612 UFM917612 UPI917612 UZE917612 VJA917612 VSW917612 WCS917612 WMO917612 WWK917612 AC983148 JY983148 TU983148 ADQ983148 ANM983148 AXI983148 BHE983148 BRA983148 CAW983148 CKS983148 CUO983148 DEK983148 DOG983148 DYC983148 EHY983148 ERU983148 FBQ983148 FLM983148 FVI983148 GFE983148 GPA983148 GYW983148 HIS983148 HSO983148 ICK983148 IMG983148 IWC983148 JFY983148 JPU983148 JZQ983148 KJM983148 KTI983148 LDE983148 LNA983148 LWW983148 MGS983148 MQO983148 NAK983148 NKG983148 NUC983148 ODY983148 ONU983148 OXQ983148 PHM983148 PRI983148 QBE983148 QLA983148 QUW983148 RES983148 ROO983148 RYK983148 SIG983148 SSC983148 TBY983148 TLU983148 TVQ983148 UFM983148 UPI983148 UZE983148 VJA983148 VSW983148 WCS983148 WMO983148 AC108" xr:uid="{5CBF55A9-5884-4FA6-A2E6-CBFC5E6D92B0}">
      <formula1>"0,8,10"</formula1>
    </dataValidation>
    <dataValidation imeMode="halfAlpha" allowBlank="1" showInputMessage="1" showErrorMessage="1" sqref="X3:Y3 JT3:JU3 TP3:TQ3 ADL3:ADM3 ANH3:ANI3 AXD3:AXE3 BGZ3:BHA3 BQV3:BQW3 CAR3:CAS3 CKN3:CKO3 CUJ3:CUK3 DEF3:DEG3 DOB3:DOC3 DXX3:DXY3 EHT3:EHU3 ERP3:ERQ3 FBL3:FBM3 FLH3:FLI3 FVD3:FVE3 GEZ3:GFA3 GOV3:GOW3 GYR3:GYS3 HIN3:HIO3 HSJ3:HSK3 ICF3:ICG3 IMB3:IMC3 IVX3:IVY3 JFT3:JFU3 JPP3:JPQ3 JZL3:JZM3 KJH3:KJI3 KTD3:KTE3 LCZ3:LDA3 LMV3:LMW3 LWR3:LWS3 MGN3:MGO3 MQJ3:MQK3 NAF3:NAG3 NKB3:NKC3 NTX3:NTY3 ODT3:ODU3 ONP3:ONQ3 OXL3:OXM3 PHH3:PHI3 PRD3:PRE3 QAZ3:QBA3 QKV3:QKW3 QUR3:QUS3 REN3:REO3 ROJ3:ROK3 RYF3:RYG3 SIB3:SIC3 SRX3:SRY3 TBT3:TBU3 TLP3:TLQ3 TVL3:TVM3 UFH3:UFI3 UPD3:UPE3 UYZ3:UZA3 VIV3:VIW3 VSR3:VSS3 WCN3:WCO3 WMJ3:WMK3 WWF3:WWG3 X65545:Y65545 JT65545:JU65545 TP65545:TQ65545 ADL65545:ADM65545 ANH65545:ANI65545 AXD65545:AXE65545 BGZ65545:BHA65545 BQV65545:BQW65545 CAR65545:CAS65545 CKN65545:CKO65545 CUJ65545:CUK65545 DEF65545:DEG65545 DOB65545:DOC65545 DXX65545:DXY65545 EHT65545:EHU65545 ERP65545:ERQ65545 FBL65545:FBM65545 FLH65545:FLI65545 FVD65545:FVE65545 GEZ65545:GFA65545 GOV65545:GOW65545 GYR65545:GYS65545 HIN65545:HIO65545 HSJ65545:HSK65545 ICF65545:ICG65545 IMB65545:IMC65545 IVX65545:IVY65545 JFT65545:JFU65545 JPP65545:JPQ65545 JZL65545:JZM65545 KJH65545:KJI65545 KTD65545:KTE65545 LCZ65545:LDA65545 LMV65545:LMW65545 LWR65545:LWS65545 MGN65545:MGO65545 MQJ65545:MQK65545 NAF65545:NAG65545 NKB65545:NKC65545 NTX65545:NTY65545 ODT65545:ODU65545 ONP65545:ONQ65545 OXL65545:OXM65545 PHH65545:PHI65545 PRD65545:PRE65545 QAZ65545:QBA65545 QKV65545:QKW65545 QUR65545:QUS65545 REN65545:REO65545 ROJ65545:ROK65545 RYF65545:RYG65545 SIB65545:SIC65545 SRX65545:SRY65545 TBT65545:TBU65545 TLP65545:TLQ65545 TVL65545:TVM65545 UFH65545:UFI65545 UPD65545:UPE65545 UYZ65545:UZA65545 VIV65545:VIW65545 VSR65545:VSS65545 WCN65545:WCO65545 WMJ65545:WMK65545 WWF65545:WWG65545 X131081:Y131081 JT131081:JU131081 TP131081:TQ131081 ADL131081:ADM131081 ANH131081:ANI131081 AXD131081:AXE131081 BGZ131081:BHA131081 BQV131081:BQW131081 CAR131081:CAS131081 CKN131081:CKO131081 CUJ131081:CUK131081 DEF131081:DEG131081 DOB131081:DOC131081 DXX131081:DXY131081 EHT131081:EHU131081 ERP131081:ERQ131081 FBL131081:FBM131081 FLH131081:FLI131081 FVD131081:FVE131081 GEZ131081:GFA131081 GOV131081:GOW131081 GYR131081:GYS131081 HIN131081:HIO131081 HSJ131081:HSK131081 ICF131081:ICG131081 IMB131081:IMC131081 IVX131081:IVY131081 JFT131081:JFU131081 JPP131081:JPQ131081 JZL131081:JZM131081 KJH131081:KJI131081 KTD131081:KTE131081 LCZ131081:LDA131081 LMV131081:LMW131081 LWR131081:LWS131081 MGN131081:MGO131081 MQJ131081:MQK131081 NAF131081:NAG131081 NKB131081:NKC131081 NTX131081:NTY131081 ODT131081:ODU131081 ONP131081:ONQ131081 OXL131081:OXM131081 PHH131081:PHI131081 PRD131081:PRE131081 QAZ131081:QBA131081 QKV131081:QKW131081 QUR131081:QUS131081 REN131081:REO131081 ROJ131081:ROK131081 RYF131081:RYG131081 SIB131081:SIC131081 SRX131081:SRY131081 TBT131081:TBU131081 TLP131081:TLQ131081 TVL131081:TVM131081 UFH131081:UFI131081 UPD131081:UPE131081 UYZ131081:UZA131081 VIV131081:VIW131081 VSR131081:VSS131081 WCN131081:WCO131081 WMJ131081:WMK131081 WWF131081:WWG131081 X196617:Y196617 JT196617:JU196617 TP196617:TQ196617 ADL196617:ADM196617 ANH196617:ANI196617 AXD196617:AXE196617 BGZ196617:BHA196617 BQV196617:BQW196617 CAR196617:CAS196617 CKN196617:CKO196617 CUJ196617:CUK196617 DEF196617:DEG196617 DOB196617:DOC196617 DXX196617:DXY196617 EHT196617:EHU196617 ERP196617:ERQ196617 FBL196617:FBM196617 FLH196617:FLI196617 FVD196617:FVE196617 GEZ196617:GFA196617 GOV196617:GOW196617 GYR196617:GYS196617 HIN196617:HIO196617 HSJ196617:HSK196617 ICF196617:ICG196617 IMB196617:IMC196617 IVX196617:IVY196617 JFT196617:JFU196617 JPP196617:JPQ196617 JZL196617:JZM196617 KJH196617:KJI196617 KTD196617:KTE196617 LCZ196617:LDA196617 LMV196617:LMW196617 LWR196617:LWS196617 MGN196617:MGO196617 MQJ196617:MQK196617 NAF196617:NAG196617 NKB196617:NKC196617 NTX196617:NTY196617 ODT196617:ODU196617 ONP196617:ONQ196617 OXL196617:OXM196617 PHH196617:PHI196617 PRD196617:PRE196617 QAZ196617:QBA196617 QKV196617:QKW196617 QUR196617:QUS196617 REN196617:REO196617 ROJ196617:ROK196617 RYF196617:RYG196617 SIB196617:SIC196617 SRX196617:SRY196617 TBT196617:TBU196617 TLP196617:TLQ196617 TVL196617:TVM196617 UFH196617:UFI196617 UPD196617:UPE196617 UYZ196617:UZA196617 VIV196617:VIW196617 VSR196617:VSS196617 WCN196617:WCO196617 WMJ196617:WMK196617 WWF196617:WWG196617 X262153:Y262153 JT262153:JU262153 TP262153:TQ262153 ADL262153:ADM262153 ANH262153:ANI262153 AXD262153:AXE262153 BGZ262153:BHA262153 BQV262153:BQW262153 CAR262153:CAS262153 CKN262153:CKO262153 CUJ262153:CUK262153 DEF262153:DEG262153 DOB262153:DOC262153 DXX262153:DXY262153 EHT262153:EHU262153 ERP262153:ERQ262153 FBL262153:FBM262153 FLH262153:FLI262153 FVD262153:FVE262153 GEZ262153:GFA262153 GOV262153:GOW262153 GYR262153:GYS262153 HIN262153:HIO262153 HSJ262153:HSK262153 ICF262153:ICG262153 IMB262153:IMC262153 IVX262153:IVY262153 JFT262153:JFU262153 JPP262153:JPQ262153 JZL262153:JZM262153 KJH262153:KJI262153 KTD262153:KTE262153 LCZ262153:LDA262153 LMV262153:LMW262153 LWR262153:LWS262153 MGN262153:MGO262153 MQJ262153:MQK262153 NAF262153:NAG262153 NKB262153:NKC262153 NTX262153:NTY262153 ODT262153:ODU262153 ONP262153:ONQ262153 OXL262153:OXM262153 PHH262153:PHI262153 PRD262153:PRE262153 QAZ262153:QBA262153 QKV262153:QKW262153 QUR262153:QUS262153 REN262153:REO262153 ROJ262153:ROK262153 RYF262153:RYG262153 SIB262153:SIC262153 SRX262153:SRY262153 TBT262153:TBU262153 TLP262153:TLQ262153 TVL262153:TVM262153 UFH262153:UFI262153 UPD262153:UPE262153 UYZ262153:UZA262153 VIV262153:VIW262153 VSR262153:VSS262153 WCN262153:WCO262153 WMJ262153:WMK262153 WWF262153:WWG262153 X327689:Y327689 JT327689:JU327689 TP327689:TQ327689 ADL327689:ADM327689 ANH327689:ANI327689 AXD327689:AXE327689 BGZ327689:BHA327689 BQV327689:BQW327689 CAR327689:CAS327689 CKN327689:CKO327689 CUJ327689:CUK327689 DEF327689:DEG327689 DOB327689:DOC327689 DXX327689:DXY327689 EHT327689:EHU327689 ERP327689:ERQ327689 FBL327689:FBM327689 FLH327689:FLI327689 FVD327689:FVE327689 GEZ327689:GFA327689 GOV327689:GOW327689 GYR327689:GYS327689 HIN327689:HIO327689 HSJ327689:HSK327689 ICF327689:ICG327689 IMB327689:IMC327689 IVX327689:IVY327689 JFT327689:JFU327689 JPP327689:JPQ327689 JZL327689:JZM327689 KJH327689:KJI327689 KTD327689:KTE327689 LCZ327689:LDA327689 LMV327689:LMW327689 LWR327689:LWS327689 MGN327689:MGO327689 MQJ327689:MQK327689 NAF327689:NAG327689 NKB327689:NKC327689 NTX327689:NTY327689 ODT327689:ODU327689 ONP327689:ONQ327689 OXL327689:OXM327689 PHH327689:PHI327689 PRD327689:PRE327689 QAZ327689:QBA327689 QKV327689:QKW327689 QUR327689:QUS327689 REN327689:REO327689 ROJ327689:ROK327689 RYF327689:RYG327689 SIB327689:SIC327689 SRX327689:SRY327689 TBT327689:TBU327689 TLP327689:TLQ327689 TVL327689:TVM327689 UFH327689:UFI327689 UPD327689:UPE327689 UYZ327689:UZA327689 VIV327689:VIW327689 VSR327689:VSS327689 WCN327689:WCO327689 WMJ327689:WMK327689 WWF327689:WWG327689 X393225:Y393225 JT393225:JU393225 TP393225:TQ393225 ADL393225:ADM393225 ANH393225:ANI393225 AXD393225:AXE393225 BGZ393225:BHA393225 BQV393225:BQW393225 CAR393225:CAS393225 CKN393225:CKO393225 CUJ393225:CUK393225 DEF393225:DEG393225 DOB393225:DOC393225 DXX393225:DXY393225 EHT393225:EHU393225 ERP393225:ERQ393225 FBL393225:FBM393225 FLH393225:FLI393225 FVD393225:FVE393225 GEZ393225:GFA393225 GOV393225:GOW393225 GYR393225:GYS393225 HIN393225:HIO393225 HSJ393225:HSK393225 ICF393225:ICG393225 IMB393225:IMC393225 IVX393225:IVY393225 JFT393225:JFU393225 JPP393225:JPQ393225 JZL393225:JZM393225 KJH393225:KJI393225 KTD393225:KTE393225 LCZ393225:LDA393225 LMV393225:LMW393225 LWR393225:LWS393225 MGN393225:MGO393225 MQJ393225:MQK393225 NAF393225:NAG393225 NKB393225:NKC393225 NTX393225:NTY393225 ODT393225:ODU393225 ONP393225:ONQ393225 OXL393225:OXM393225 PHH393225:PHI393225 PRD393225:PRE393225 QAZ393225:QBA393225 QKV393225:QKW393225 QUR393225:QUS393225 REN393225:REO393225 ROJ393225:ROK393225 RYF393225:RYG393225 SIB393225:SIC393225 SRX393225:SRY393225 TBT393225:TBU393225 TLP393225:TLQ393225 TVL393225:TVM393225 UFH393225:UFI393225 UPD393225:UPE393225 UYZ393225:UZA393225 VIV393225:VIW393225 VSR393225:VSS393225 WCN393225:WCO393225 WMJ393225:WMK393225 WWF393225:WWG393225 X458761:Y458761 JT458761:JU458761 TP458761:TQ458761 ADL458761:ADM458761 ANH458761:ANI458761 AXD458761:AXE458761 BGZ458761:BHA458761 BQV458761:BQW458761 CAR458761:CAS458761 CKN458761:CKO458761 CUJ458761:CUK458761 DEF458761:DEG458761 DOB458761:DOC458761 DXX458761:DXY458761 EHT458761:EHU458761 ERP458761:ERQ458761 FBL458761:FBM458761 FLH458761:FLI458761 FVD458761:FVE458761 GEZ458761:GFA458761 GOV458761:GOW458761 GYR458761:GYS458761 HIN458761:HIO458761 HSJ458761:HSK458761 ICF458761:ICG458761 IMB458761:IMC458761 IVX458761:IVY458761 JFT458761:JFU458761 JPP458761:JPQ458761 JZL458761:JZM458761 KJH458761:KJI458761 KTD458761:KTE458761 LCZ458761:LDA458761 LMV458761:LMW458761 LWR458761:LWS458761 MGN458761:MGO458761 MQJ458761:MQK458761 NAF458761:NAG458761 NKB458761:NKC458761 NTX458761:NTY458761 ODT458761:ODU458761 ONP458761:ONQ458761 OXL458761:OXM458761 PHH458761:PHI458761 PRD458761:PRE458761 QAZ458761:QBA458761 QKV458761:QKW458761 QUR458761:QUS458761 REN458761:REO458761 ROJ458761:ROK458761 RYF458761:RYG458761 SIB458761:SIC458761 SRX458761:SRY458761 TBT458761:TBU458761 TLP458761:TLQ458761 TVL458761:TVM458761 UFH458761:UFI458761 UPD458761:UPE458761 UYZ458761:UZA458761 VIV458761:VIW458761 VSR458761:VSS458761 WCN458761:WCO458761 WMJ458761:WMK458761 WWF458761:WWG458761 X524297:Y524297 JT524297:JU524297 TP524297:TQ524297 ADL524297:ADM524297 ANH524297:ANI524297 AXD524297:AXE524297 BGZ524297:BHA524297 BQV524297:BQW524297 CAR524297:CAS524297 CKN524297:CKO524297 CUJ524297:CUK524297 DEF524297:DEG524297 DOB524297:DOC524297 DXX524297:DXY524297 EHT524297:EHU524297 ERP524297:ERQ524297 FBL524297:FBM524297 FLH524297:FLI524297 FVD524297:FVE524297 GEZ524297:GFA524297 GOV524297:GOW524297 GYR524297:GYS524297 HIN524297:HIO524297 HSJ524297:HSK524297 ICF524297:ICG524297 IMB524297:IMC524297 IVX524297:IVY524297 JFT524297:JFU524297 JPP524297:JPQ524297 JZL524297:JZM524297 KJH524297:KJI524297 KTD524297:KTE524297 LCZ524297:LDA524297 LMV524297:LMW524297 LWR524297:LWS524297 MGN524297:MGO524297 MQJ524297:MQK524297 NAF524297:NAG524297 NKB524297:NKC524297 NTX524297:NTY524297 ODT524297:ODU524297 ONP524297:ONQ524297 OXL524297:OXM524297 PHH524297:PHI524297 PRD524297:PRE524297 QAZ524297:QBA524297 QKV524297:QKW524297 QUR524297:QUS524297 REN524297:REO524297 ROJ524297:ROK524297 RYF524297:RYG524297 SIB524297:SIC524297 SRX524297:SRY524297 TBT524297:TBU524297 TLP524297:TLQ524297 TVL524297:TVM524297 UFH524297:UFI524297 UPD524297:UPE524297 UYZ524297:UZA524297 VIV524297:VIW524297 VSR524297:VSS524297 WCN524297:WCO524297 WMJ524297:WMK524297 WWF524297:WWG524297 X589833:Y589833 JT589833:JU589833 TP589833:TQ589833 ADL589833:ADM589833 ANH589833:ANI589833 AXD589833:AXE589833 BGZ589833:BHA589833 BQV589833:BQW589833 CAR589833:CAS589833 CKN589833:CKO589833 CUJ589833:CUK589833 DEF589833:DEG589833 DOB589833:DOC589833 DXX589833:DXY589833 EHT589833:EHU589833 ERP589833:ERQ589833 FBL589833:FBM589833 FLH589833:FLI589833 FVD589833:FVE589833 GEZ589833:GFA589833 GOV589833:GOW589833 GYR589833:GYS589833 HIN589833:HIO589833 HSJ589833:HSK589833 ICF589833:ICG589833 IMB589833:IMC589833 IVX589833:IVY589833 JFT589833:JFU589833 JPP589833:JPQ589833 JZL589833:JZM589833 KJH589833:KJI589833 KTD589833:KTE589833 LCZ589833:LDA589833 LMV589833:LMW589833 LWR589833:LWS589833 MGN589833:MGO589833 MQJ589833:MQK589833 NAF589833:NAG589833 NKB589833:NKC589833 NTX589833:NTY589833 ODT589833:ODU589833 ONP589833:ONQ589833 OXL589833:OXM589833 PHH589833:PHI589833 PRD589833:PRE589833 QAZ589833:QBA589833 QKV589833:QKW589833 QUR589833:QUS589833 REN589833:REO589833 ROJ589833:ROK589833 RYF589833:RYG589833 SIB589833:SIC589833 SRX589833:SRY589833 TBT589833:TBU589833 TLP589833:TLQ589833 TVL589833:TVM589833 UFH589833:UFI589833 UPD589833:UPE589833 UYZ589833:UZA589833 VIV589833:VIW589833 VSR589833:VSS589833 WCN589833:WCO589833 WMJ589833:WMK589833 WWF589833:WWG589833 X655369:Y655369 JT655369:JU655369 TP655369:TQ655369 ADL655369:ADM655369 ANH655369:ANI655369 AXD655369:AXE655369 BGZ655369:BHA655369 BQV655369:BQW655369 CAR655369:CAS655369 CKN655369:CKO655369 CUJ655369:CUK655369 DEF655369:DEG655369 DOB655369:DOC655369 DXX655369:DXY655369 EHT655369:EHU655369 ERP655369:ERQ655369 FBL655369:FBM655369 FLH655369:FLI655369 FVD655369:FVE655369 GEZ655369:GFA655369 GOV655369:GOW655369 GYR655369:GYS655369 HIN655369:HIO655369 HSJ655369:HSK655369 ICF655369:ICG655369 IMB655369:IMC655369 IVX655369:IVY655369 JFT655369:JFU655369 JPP655369:JPQ655369 JZL655369:JZM655369 KJH655369:KJI655369 KTD655369:KTE655369 LCZ655369:LDA655369 LMV655369:LMW655369 LWR655369:LWS655369 MGN655369:MGO655369 MQJ655369:MQK655369 NAF655369:NAG655369 NKB655369:NKC655369 NTX655369:NTY655369 ODT655369:ODU655369 ONP655369:ONQ655369 OXL655369:OXM655369 PHH655369:PHI655369 PRD655369:PRE655369 QAZ655369:QBA655369 QKV655369:QKW655369 QUR655369:QUS655369 REN655369:REO655369 ROJ655369:ROK655369 RYF655369:RYG655369 SIB655369:SIC655369 SRX655369:SRY655369 TBT655369:TBU655369 TLP655369:TLQ655369 TVL655369:TVM655369 UFH655369:UFI655369 UPD655369:UPE655369 UYZ655369:UZA655369 VIV655369:VIW655369 VSR655369:VSS655369 WCN655369:WCO655369 WMJ655369:WMK655369 WWF655369:WWG655369 X720905:Y720905 JT720905:JU720905 TP720905:TQ720905 ADL720905:ADM720905 ANH720905:ANI720905 AXD720905:AXE720905 BGZ720905:BHA720905 BQV720905:BQW720905 CAR720905:CAS720905 CKN720905:CKO720905 CUJ720905:CUK720905 DEF720905:DEG720905 DOB720905:DOC720905 DXX720905:DXY720905 EHT720905:EHU720905 ERP720905:ERQ720905 FBL720905:FBM720905 FLH720905:FLI720905 FVD720905:FVE720905 GEZ720905:GFA720905 GOV720905:GOW720905 GYR720905:GYS720905 HIN720905:HIO720905 HSJ720905:HSK720905 ICF720905:ICG720905 IMB720905:IMC720905 IVX720905:IVY720905 JFT720905:JFU720905 JPP720905:JPQ720905 JZL720905:JZM720905 KJH720905:KJI720905 KTD720905:KTE720905 LCZ720905:LDA720905 LMV720905:LMW720905 LWR720905:LWS720905 MGN720905:MGO720905 MQJ720905:MQK720905 NAF720905:NAG720905 NKB720905:NKC720905 NTX720905:NTY720905 ODT720905:ODU720905 ONP720905:ONQ720905 OXL720905:OXM720905 PHH720905:PHI720905 PRD720905:PRE720905 QAZ720905:QBA720905 QKV720905:QKW720905 QUR720905:QUS720905 REN720905:REO720905 ROJ720905:ROK720905 RYF720905:RYG720905 SIB720905:SIC720905 SRX720905:SRY720905 TBT720905:TBU720905 TLP720905:TLQ720905 TVL720905:TVM720905 UFH720905:UFI720905 UPD720905:UPE720905 UYZ720905:UZA720905 VIV720905:VIW720905 VSR720905:VSS720905 WCN720905:WCO720905 WMJ720905:WMK720905 WWF720905:WWG720905 X786441:Y786441 JT786441:JU786441 TP786441:TQ786441 ADL786441:ADM786441 ANH786441:ANI786441 AXD786441:AXE786441 BGZ786441:BHA786441 BQV786441:BQW786441 CAR786441:CAS786441 CKN786441:CKO786441 CUJ786441:CUK786441 DEF786441:DEG786441 DOB786441:DOC786441 DXX786441:DXY786441 EHT786441:EHU786441 ERP786441:ERQ786441 FBL786441:FBM786441 FLH786441:FLI786441 FVD786441:FVE786441 GEZ786441:GFA786441 GOV786441:GOW786441 GYR786441:GYS786441 HIN786441:HIO786441 HSJ786441:HSK786441 ICF786441:ICG786441 IMB786441:IMC786441 IVX786441:IVY786441 JFT786441:JFU786441 JPP786441:JPQ786441 JZL786441:JZM786441 KJH786441:KJI786441 KTD786441:KTE786441 LCZ786441:LDA786441 LMV786441:LMW786441 LWR786441:LWS786441 MGN786441:MGO786441 MQJ786441:MQK786441 NAF786441:NAG786441 NKB786441:NKC786441 NTX786441:NTY786441 ODT786441:ODU786441 ONP786441:ONQ786441 OXL786441:OXM786441 PHH786441:PHI786441 PRD786441:PRE786441 QAZ786441:QBA786441 QKV786441:QKW786441 QUR786441:QUS786441 REN786441:REO786441 ROJ786441:ROK786441 RYF786441:RYG786441 SIB786441:SIC786441 SRX786441:SRY786441 TBT786441:TBU786441 TLP786441:TLQ786441 TVL786441:TVM786441 UFH786441:UFI786441 UPD786441:UPE786441 UYZ786441:UZA786441 VIV786441:VIW786441 VSR786441:VSS786441 WCN786441:WCO786441 WMJ786441:WMK786441 WWF786441:WWG786441 X851977:Y851977 JT851977:JU851977 TP851977:TQ851977 ADL851977:ADM851977 ANH851977:ANI851977 AXD851977:AXE851977 BGZ851977:BHA851977 BQV851977:BQW851977 CAR851977:CAS851977 CKN851977:CKO851977 CUJ851977:CUK851977 DEF851977:DEG851977 DOB851977:DOC851977 DXX851977:DXY851977 EHT851977:EHU851977 ERP851977:ERQ851977 FBL851977:FBM851977 FLH851977:FLI851977 FVD851977:FVE851977 GEZ851977:GFA851977 GOV851977:GOW851977 GYR851977:GYS851977 HIN851977:HIO851977 HSJ851977:HSK851977 ICF851977:ICG851977 IMB851977:IMC851977 IVX851977:IVY851977 JFT851977:JFU851977 JPP851977:JPQ851977 JZL851977:JZM851977 KJH851977:KJI851977 KTD851977:KTE851977 LCZ851977:LDA851977 LMV851977:LMW851977 LWR851977:LWS851977 MGN851977:MGO851977 MQJ851977:MQK851977 NAF851977:NAG851977 NKB851977:NKC851977 NTX851977:NTY851977 ODT851977:ODU851977 ONP851977:ONQ851977 OXL851977:OXM851977 PHH851977:PHI851977 PRD851977:PRE851977 QAZ851977:QBA851977 QKV851977:QKW851977 QUR851977:QUS851977 REN851977:REO851977 ROJ851977:ROK851977 RYF851977:RYG851977 SIB851977:SIC851977 SRX851977:SRY851977 TBT851977:TBU851977 TLP851977:TLQ851977 TVL851977:TVM851977 UFH851977:UFI851977 UPD851977:UPE851977 UYZ851977:UZA851977 VIV851977:VIW851977 VSR851977:VSS851977 WCN851977:WCO851977 WMJ851977:WMK851977 WWF851977:WWG851977 X917513:Y917513 JT917513:JU917513 TP917513:TQ917513 ADL917513:ADM917513 ANH917513:ANI917513 AXD917513:AXE917513 BGZ917513:BHA917513 BQV917513:BQW917513 CAR917513:CAS917513 CKN917513:CKO917513 CUJ917513:CUK917513 DEF917513:DEG917513 DOB917513:DOC917513 DXX917513:DXY917513 EHT917513:EHU917513 ERP917513:ERQ917513 FBL917513:FBM917513 FLH917513:FLI917513 FVD917513:FVE917513 GEZ917513:GFA917513 GOV917513:GOW917513 GYR917513:GYS917513 HIN917513:HIO917513 HSJ917513:HSK917513 ICF917513:ICG917513 IMB917513:IMC917513 IVX917513:IVY917513 JFT917513:JFU917513 JPP917513:JPQ917513 JZL917513:JZM917513 KJH917513:KJI917513 KTD917513:KTE917513 LCZ917513:LDA917513 LMV917513:LMW917513 LWR917513:LWS917513 MGN917513:MGO917513 MQJ917513:MQK917513 NAF917513:NAG917513 NKB917513:NKC917513 NTX917513:NTY917513 ODT917513:ODU917513 ONP917513:ONQ917513 OXL917513:OXM917513 PHH917513:PHI917513 PRD917513:PRE917513 QAZ917513:QBA917513 QKV917513:QKW917513 QUR917513:QUS917513 REN917513:REO917513 ROJ917513:ROK917513 RYF917513:RYG917513 SIB917513:SIC917513 SRX917513:SRY917513 TBT917513:TBU917513 TLP917513:TLQ917513 TVL917513:TVM917513 UFH917513:UFI917513 UPD917513:UPE917513 UYZ917513:UZA917513 VIV917513:VIW917513 VSR917513:VSS917513 WCN917513:WCO917513 WMJ917513:WMK917513 WWF917513:WWG917513 X983049:Y983049 JT983049:JU983049 TP983049:TQ983049 ADL983049:ADM983049 ANH983049:ANI983049 AXD983049:AXE983049 BGZ983049:BHA983049 BQV983049:BQW983049 CAR983049:CAS983049 CKN983049:CKO983049 CUJ983049:CUK983049 DEF983049:DEG983049 DOB983049:DOC983049 DXX983049:DXY983049 EHT983049:EHU983049 ERP983049:ERQ983049 FBL983049:FBM983049 FLH983049:FLI983049 FVD983049:FVE983049 GEZ983049:GFA983049 GOV983049:GOW983049 GYR983049:GYS983049 HIN983049:HIO983049 HSJ983049:HSK983049 ICF983049:ICG983049 IMB983049:IMC983049 IVX983049:IVY983049 JFT983049:JFU983049 JPP983049:JPQ983049 JZL983049:JZM983049 KJH983049:KJI983049 KTD983049:KTE983049 LCZ983049:LDA983049 LMV983049:LMW983049 LWR983049:LWS983049 MGN983049:MGO983049 MQJ983049:MQK983049 NAF983049:NAG983049 NKB983049:NKC983049 NTX983049:NTY983049 ODT983049:ODU983049 ONP983049:ONQ983049 OXL983049:OXM983049 PHH983049:PHI983049 PRD983049:PRE983049 QAZ983049:QBA983049 QKV983049:QKW983049 QUR983049:QUS983049 REN983049:REO983049 ROJ983049:ROK983049 RYF983049:RYG983049 SIB983049:SIC983049 SRX983049:SRY983049 TBT983049:TBU983049 TLP983049:TLQ983049 TVL983049:TVM983049 UFH983049:UFI983049 UPD983049:UPE983049 UYZ983049:UZA983049 VIV983049:VIW983049 VSR983049:VSS983049 WCN983049:WCO983049 WMJ983049:WMK983049 WWF983049:WWG983049 AA43:AB43 JW43:JX43 TS43:TT43 ADO43:ADP43 ANK43:ANL43 AXG43:AXH43 BHC43:BHD43 BQY43:BQZ43 CAU43:CAV43 CKQ43:CKR43 CUM43:CUN43 DEI43:DEJ43 DOE43:DOF43 DYA43:DYB43 EHW43:EHX43 ERS43:ERT43 FBO43:FBP43 FLK43:FLL43 FVG43:FVH43 GFC43:GFD43 GOY43:GOZ43 GYU43:GYV43 HIQ43:HIR43 HSM43:HSN43 ICI43:ICJ43 IME43:IMF43 IWA43:IWB43 JFW43:JFX43 JPS43:JPT43 JZO43:JZP43 KJK43:KJL43 KTG43:KTH43 LDC43:LDD43 LMY43:LMZ43 LWU43:LWV43 MGQ43:MGR43 MQM43:MQN43 NAI43:NAJ43 NKE43:NKF43 NUA43:NUB43 ODW43:ODX43 ONS43:ONT43 OXO43:OXP43 PHK43:PHL43 PRG43:PRH43 QBC43:QBD43 QKY43:QKZ43 QUU43:QUV43 REQ43:RER43 ROM43:RON43 RYI43:RYJ43 SIE43:SIF43 SSA43:SSB43 TBW43:TBX43 TLS43:TLT43 TVO43:TVP43 UFK43:UFL43 UPG43:UPH43 UZC43:UZD43 VIY43:VIZ43 VSU43:VSV43 WCQ43:WCR43 WMM43:WMN43 WWI43:WWJ43 AA65583:AB65583 JW65583:JX65583 TS65583:TT65583 ADO65583:ADP65583 ANK65583:ANL65583 AXG65583:AXH65583 BHC65583:BHD65583 BQY65583:BQZ65583 CAU65583:CAV65583 CKQ65583:CKR65583 CUM65583:CUN65583 DEI65583:DEJ65583 DOE65583:DOF65583 DYA65583:DYB65583 EHW65583:EHX65583 ERS65583:ERT65583 FBO65583:FBP65583 FLK65583:FLL65583 FVG65583:FVH65583 GFC65583:GFD65583 GOY65583:GOZ65583 GYU65583:GYV65583 HIQ65583:HIR65583 HSM65583:HSN65583 ICI65583:ICJ65583 IME65583:IMF65583 IWA65583:IWB65583 JFW65583:JFX65583 JPS65583:JPT65583 JZO65583:JZP65583 KJK65583:KJL65583 KTG65583:KTH65583 LDC65583:LDD65583 LMY65583:LMZ65583 LWU65583:LWV65583 MGQ65583:MGR65583 MQM65583:MQN65583 NAI65583:NAJ65583 NKE65583:NKF65583 NUA65583:NUB65583 ODW65583:ODX65583 ONS65583:ONT65583 OXO65583:OXP65583 PHK65583:PHL65583 PRG65583:PRH65583 QBC65583:QBD65583 QKY65583:QKZ65583 QUU65583:QUV65583 REQ65583:RER65583 ROM65583:RON65583 RYI65583:RYJ65583 SIE65583:SIF65583 SSA65583:SSB65583 TBW65583:TBX65583 TLS65583:TLT65583 TVO65583:TVP65583 UFK65583:UFL65583 UPG65583:UPH65583 UZC65583:UZD65583 VIY65583:VIZ65583 VSU65583:VSV65583 WCQ65583:WCR65583 WMM65583:WMN65583 WWI65583:WWJ65583 AA131119:AB131119 JW131119:JX131119 TS131119:TT131119 ADO131119:ADP131119 ANK131119:ANL131119 AXG131119:AXH131119 BHC131119:BHD131119 BQY131119:BQZ131119 CAU131119:CAV131119 CKQ131119:CKR131119 CUM131119:CUN131119 DEI131119:DEJ131119 DOE131119:DOF131119 DYA131119:DYB131119 EHW131119:EHX131119 ERS131119:ERT131119 FBO131119:FBP131119 FLK131119:FLL131119 FVG131119:FVH131119 GFC131119:GFD131119 GOY131119:GOZ131119 GYU131119:GYV131119 HIQ131119:HIR131119 HSM131119:HSN131119 ICI131119:ICJ131119 IME131119:IMF131119 IWA131119:IWB131119 JFW131119:JFX131119 JPS131119:JPT131119 JZO131119:JZP131119 KJK131119:KJL131119 KTG131119:KTH131119 LDC131119:LDD131119 LMY131119:LMZ131119 LWU131119:LWV131119 MGQ131119:MGR131119 MQM131119:MQN131119 NAI131119:NAJ131119 NKE131119:NKF131119 NUA131119:NUB131119 ODW131119:ODX131119 ONS131119:ONT131119 OXO131119:OXP131119 PHK131119:PHL131119 PRG131119:PRH131119 QBC131119:QBD131119 QKY131119:QKZ131119 QUU131119:QUV131119 REQ131119:RER131119 ROM131119:RON131119 RYI131119:RYJ131119 SIE131119:SIF131119 SSA131119:SSB131119 TBW131119:TBX131119 TLS131119:TLT131119 TVO131119:TVP131119 UFK131119:UFL131119 UPG131119:UPH131119 UZC131119:UZD131119 VIY131119:VIZ131119 VSU131119:VSV131119 WCQ131119:WCR131119 WMM131119:WMN131119 WWI131119:WWJ131119 AA196655:AB196655 JW196655:JX196655 TS196655:TT196655 ADO196655:ADP196655 ANK196655:ANL196655 AXG196655:AXH196655 BHC196655:BHD196655 BQY196655:BQZ196655 CAU196655:CAV196655 CKQ196655:CKR196655 CUM196655:CUN196655 DEI196655:DEJ196655 DOE196655:DOF196655 DYA196655:DYB196655 EHW196655:EHX196655 ERS196655:ERT196655 FBO196655:FBP196655 FLK196655:FLL196655 FVG196655:FVH196655 GFC196655:GFD196655 GOY196655:GOZ196655 GYU196655:GYV196655 HIQ196655:HIR196655 HSM196655:HSN196655 ICI196655:ICJ196655 IME196655:IMF196655 IWA196655:IWB196655 JFW196655:JFX196655 JPS196655:JPT196655 JZO196655:JZP196655 KJK196655:KJL196655 KTG196655:KTH196655 LDC196655:LDD196655 LMY196655:LMZ196655 LWU196655:LWV196655 MGQ196655:MGR196655 MQM196655:MQN196655 NAI196655:NAJ196655 NKE196655:NKF196655 NUA196655:NUB196655 ODW196655:ODX196655 ONS196655:ONT196655 OXO196655:OXP196655 PHK196655:PHL196655 PRG196655:PRH196655 QBC196655:QBD196655 QKY196655:QKZ196655 QUU196655:QUV196655 REQ196655:RER196655 ROM196655:RON196655 RYI196655:RYJ196655 SIE196655:SIF196655 SSA196655:SSB196655 TBW196655:TBX196655 TLS196655:TLT196655 TVO196655:TVP196655 UFK196655:UFL196655 UPG196655:UPH196655 UZC196655:UZD196655 VIY196655:VIZ196655 VSU196655:VSV196655 WCQ196655:WCR196655 WMM196655:WMN196655 WWI196655:WWJ196655 AA262191:AB262191 JW262191:JX262191 TS262191:TT262191 ADO262191:ADP262191 ANK262191:ANL262191 AXG262191:AXH262191 BHC262191:BHD262191 BQY262191:BQZ262191 CAU262191:CAV262191 CKQ262191:CKR262191 CUM262191:CUN262191 DEI262191:DEJ262191 DOE262191:DOF262191 DYA262191:DYB262191 EHW262191:EHX262191 ERS262191:ERT262191 FBO262191:FBP262191 FLK262191:FLL262191 FVG262191:FVH262191 GFC262191:GFD262191 GOY262191:GOZ262191 GYU262191:GYV262191 HIQ262191:HIR262191 HSM262191:HSN262191 ICI262191:ICJ262191 IME262191:IMF262191 IWA262191:IWB262191 JFW262191:JFX262191 JPS262191:JPT262191 JZO262191:JZP262191 KJK262191:KJL262191 KTG262191:KTH262191 LDC262191:LDD262191 LMY262191:LMZ262191 LWU262191:LWV262191 MGQ262191:MGR262191 MQM262191:MQN262191 NAI262191:NAJ262191 NKE262191:NKF262191 NUA262191:NUB262191 ODW262191:ODX262191 ONS262191:ONT262191 OXO262191:OXP262191 PHK262191:PHL262191 PRG262191:PRH262191 QBC262191:QBD262191 QKY262191:QKZ262191 QUU262191:QUV262191 REQ262191:RER262191 ROM262191:RON262191 RYI262191:RYJ262191 SIE262191:SIF262191 SSA262191:SSB262191 TBW262191:TBX262191 TLS262191:TLT262191 TVO262191:TVP262191 UFK262191:UFL262191 UPG262191:UPH262191 UZC262191:UZD262191 VIY262191:VIZ262191 VSU262191:VSV262191 WCQ262191:WCR262191 WMM262191:WMN262191 WWI262191:WWJ262191 AA327727:AB327727 JW327727:JX327727 TS327727:TT327727 ADO327727:ADP327727 ANK327727:ANL327727 AXG327727:AXH327727 BHC327727:BHD327727 BQY327727:BQZ327727 CAU327727:CAV327727 CKQ327727:CKR327727 CUM327727:CUN327727 DEI327727:DEJ327727 DOE327727:DOF327727 DYA327727:DYB327727 EHW327727:EHX327727 ERS327727:ERT327727 FBO327727:FBP327727 FLK327727:FLL327727 FVG327727:FVH327727 GFC327727:GFD327727 GOY327727:GOZ327727 GYU327727:GYV327727 HIQ327727:HIR327727 HSM327727:HSN327727 ICI327727:ICJ327727 IME327727:IMF327727 IWA327727:IWB327727 JFW327727:JFX327727 JPS327727:JPT327727 JZO327727:JZP327727 KJK327727:KJL327727 KTG327727:KTH327727 LDC327727:LDD327727 LMY327727:LMZ327727 LWU327727:LWV327727 MGQ327727:MGR327727 MQM327727:MQN327727 NAI327727:NAJ327727 NKE327727:NKF327727 NUA327727:NUB327727 ODW327727:ODX327727 ONS327727:ONT327727 OXO327727:OXP327727 PHK327727:PHL327727 PRG327727:PRH327727 QBC327727:QBD327727 QKY327727:QKZ327727 QUU327727:QUV327727 REQ327727:RER327727 ROM327727:RON327727 RYI327727:RYJ327727 SIE327727:SIF327727 SSA327727:SSB327727 TBW327727:TBX327727 TLS327727:TLT327727 TVO327727:TVP327727 UFK327727:UFL327727 UPG327727:UPH327727 UZC327727:UZD327727 VIY327727:VIZ327727 VSU327727:VSV327727 WCQ327727:WCR327727 WMM327727:WMN327727 WWI327727:WWJ327727 AA393263:AB393263 JW393263:JX393263 TS393263:TT393263 ADO393263:ADP393263 ANK393263:ANL393263 AXG393263:AXH393263 BHC393263:BHD393263 BQY393263:BQZ393263 CAU393263:CAV393263 CKQ393263:CKR393263 CUM393263:CUN393263 DEI393263:DEJ393263 DOE393263:DOF393263 DYA393263:DYB393263 EHW393263:EHX393263 ERS393263:ERT393263 FBO393263:FBP393263 FLK393263:FLL393263 FVG393263:FVH393263 GFC393263:GFD393263 GOY393263:GOZ393263 GYU393263:GYV393263 HIQ393263:HIR393263 HSM393263:HSN393263 ICI393263:ICJ393263 IME393263:IMF393263 IWA393263:IWB393263 JFW393263:JFX393263 JPS393263:JPT393263 JZO393263:JZP393263 KJK393263:KJL393263 KTG393263:KTH393263 LDC393263:LDD393263 LMY393263:LMZ393263 LWU393263:LWV393263 MGQ393263:MGR393263 MQM393263:MQN393263 NAI393263:NAJ393263 NKE393263:NKF393263 NUA393263:NUB393263 ODW393263:ODX393263 ONS393263:ONT393263 OXO393263:OXP393263 PHK393263:PHL393263 PRG393263:PRH393263 QBC393263:QBD393263 QKY393263:QKZ393263 QUU393263:QUV393263 REQ393263:RER393263 ROM393263:RON393263 RYI393263:RYJ393263 SIE393263:SIF393263 SSA393263:SSB393263 TBW393263:TBX393263 TLS393263:TLT393263 TVO393263:TVP393263 UFK393263:UFL393263 UPG393263:UPH393263 UZC393263:UZD393263 VIY393263:VIZ393263 VSU393263:VSV393263 WCQ393263:WCR393263 WMM393263:WMN393263 WWI393263:WWJ393263 AA458799:AB458799 JW458799:JX458799 TS458799:TT458799 ADO458799:ADP458799 ANK458799:ANL458799 AXG458799:AXH458799 BHC458799:BHD458799 BQY458799:BQZ458799 CAU458799:CAV458799 CKQ458799:CKR458799 CUM458799:CUN458799 DEI458799:DEJ458799 DOE458799:DOF458799 DYA458799:DYB458799 EHW458799:EHX458799 ERS458799:ERT458799 FBO458799:FBP458799 FLK458799:FLL458799 FVG458799:FVH458799 GFC458799:GFD458799 GOY458799:GOZ458799 GYU458799:GYV458799 HIQ458799:HIR458799 HSM458799:HSN458799 ICI458799:ICJ458799 IME458799:IMF458799 IWA458799:IWB458799 JFW458799:JFX458799 JPS458799:JPT458799 JZO458799:JZP458799 KJK458799:KJL458799 KTG458799:KTH458799 LDC458799:LDD458799 LMY458799:LMZ458799 LWU458799:LWV458799 MGQ458799:MGR458799 MQM458799:MQN458799 NAI458799:NAJ458799 NKE458799:NKF458799 NUA458799:NUB458799 ODW458799:ODX458799 ONS458799:ONT458799 OXO458799:OXP458799 PHK458799:PHL458799 PRG458799:PRH458799 QBC458799:QBD458799 QKY458799:QKZ458799 QUU458799:QUV458799 REQ458799:RER458799 ROM458799:RON458799 RYI458799:RYJ458799 SIE458799:SIF458799 SSA458799:SSB458799 TBW458799:TBX458799 TLS458799:TLT458799 TVO458799:TVP458799 UFK458799:UFL458799 UPG458799:UPH458799 UZC458799:UZD458799 VIY458799:VIZ458799 VSU458799:VSV458799 WCQ458799:WCR458799 WMM458799:WMN458799 WWI458799:WWJ458799 AA524335:AB524335 JW524335:JX524335 TS524335:TT524335 ADO524335:ADP524335 ANK524335:ANL524335 AXG524335:AXH524335 BHC524335:BHD524335 BQY524335:BQZ524335 CAU524335:CAV524335 CKQ524335:CKR524335 CUM524335:CUN524335 DEI524335:DEJ524335 DOE524335:DOF524335 DYA524335:DYB524335 EHW524335:EHX524335 ERS524335:ERT524335 FBO524335:FBP524335 FLK524335:FLL524335 FVG524335:FVH524335 GFC524335:GFD524335 GOY524335:GOZ524335 GYU524335:GYV524335 HIQ524335:HIR524335 HSM524335:HSN524335 ICI524335:ICJ524335 IME524335:IMF524335 IWA524335:IWB524335 JFW524335:JFX524335 JPS524335:JPT524335 JZO524335:JZP524335 KJK524335:KJL524335 KTG524335:KTH524335 LDC524335:LDD524335 LMY524335:LMZ524335 LWU524335:LWV524335 MGQ524335:MGR524335 MQM524335:MQN524335 NAI524335:NAJ524335 NKE524335:NKF524335 NUA524335:NUB524335 ODW524335:ODX524335 ONS524335:ONT524335 OXO524335:OXP524335 PHK524335:PHL524335 PRG524335:PRH524335 QBC524335:QBD524335 QKY524335:QKZ524335 QUU524335:QUV524335 REQ524335:RER524335 ROM524335:RON524335 RYI524335:RYJ524335 SIE524335:SIF524335 SSA524335:SSB524335 TBW524335:TBX524335 TLS524335:TLT524335 TVO524335:TVP524335 UFK524335:UFL524335 UPG524335:UPH524335 UZC524335:UZD524335 VIY524335:VIZ524335 VSU524335:VSV524335 WCQ524335:WCR524335 WMM524335:WMN524335 WWI524335:WWJ524335 AA589871:AB589871 JW589871:JX589871 TS589871:TT589871 ADO589871:ADP589871 ANK589871:ANL589871 AXG589871:AXH589871 BHC589871:BHD589871 BQY589871:BQZ589871 CAU589871:CAV589871 CKQ589871:CKR589871 CUM589871:CUN589871 DEI589871:DEJ589871 DOE589871:DOF589871 DYA589871:DYB589871 EHW589871:EHX589871 ERS589871:ERT589871 FBO589871:FBP589871 FLK589871:FLL589871 FVG589871:FVH589871 GFC589871:GFD589871 GOY589871:GOZ589871 GYU589871:GYV589871 HIQ589871:HIR589871 HSM589871:HSN589871 ICI589871:ICJ589871 IME589871:IMF589871 IWA589871:IWB589871 JFW589871:JFX589871 JPS589871:JPT589871 JZO589871:JZP589871 KJK589871:KJL589871 KTG589871:KTH589871 LDC589871:LDD589871 LMY589871:LMZ589871 LWU589871:LWV589871 MGQ589871:MGR589871 MQM589871:MQN589871 NAI589871:NAJ589871 NKE589871:NKF589871 NUA589871:NUB589871 ODW589871:ODX589871 ONS589871:ONT589871 OXO589871:OXP589871 PHK589871:PHL589871 PRG589871:PRH589871 QBC589871:QBD589871 QKY589871:QKZ589871 QUU589871:QUV589871 REQ589871:RER589871 ROM589871:RON589871 RYI589871:RYJ589871 SIE589871:SIF589871 SSA589871:SSB589871 TBW589871:TBX589871 TLS589871:TLT589871 TVO589871:TVP589871 UFK589871:UFL589871 UPG589871:UPH589871 UZC589871:UZD589871 VIY589871:VIZ589871 VSU589871:VSV589871 WCQ589871:WCR589871 WMM589871:WMN589871 WWI589871:WWJ589871 AA655407:AB655407 JW655407:JX655407 TS655407:TT655407 ADO655407:ADP655407 ANK655407:ANL655407 AXG655407:AXH655407 BHC655407:BHD655407 BQY655407:BQZ655407 CAU655407:CAV655407 CKQ655407:CKR655407 CUM655407:CUN655407 DEI655407:DEJ655407 DOE655407:DOF655407 DYA655407:DYB655407 EHW655407:EHX655407 ERS655407:ERT655407 FBO655407:FBP655407 FLK655407:FLL655407 FVG655407:FVH655407 GFC655407:GFD655407 GOY655407:GOZ655407 GYU655407:GYV655407 HIQ655407:HIR655407 HSM655407:HSN655407 ICI655407:ICJ655407 IME655407:IMF655407 IWA655407:IWB655407 JFW655407:JFX655407 JPS655407:JPT655407 JZO655407:JZP655407 KJK655407:KJL655407 KTG655407:KTH655407 LDC655407:LDD655407 LMY655407:LMZ655407 LWU655407:LWV655407 MGQ655407:MGR655407 MQM655407:MQN655407 NAI655407:NAJ655407 NKE655407:NKF655407 NUA655407:NUB655407 ODW655407:ODX655407 ONS655407:ONT655407 OXO655407:OXP655407 PHK655407:PHL655407 PRG655407:PRH655407 QBC655407:QBD655407 QKY655407:QKZ655407 QUU655407:QUV655407 REQ655407:RER655407 ROM655407:RON655407 RYI655407:RYJ655407 SIE655407:SIF655407 SSA655407:SSB655407 TBW655407:TBX655407 TLS655407:TLT655407 TVO655407:TVP655407 UFK655407:UFL655407 UPG655407:UPH655407 UZC655407:UZD655407 VIY655407:VIZ655407 VSU655407:VSV655407 WCQ655407:WCR655407 WMM655407:WMN655407 WWI655407:WWJ655407 AA720943:AB720943 JW720943:JX720943 TS720943:TT720943 ADO720943:ADP720943 ANK720943:ANL720943 AXG720943:AXH720943 BHC720943:BHD720943 BQY720943:BQZ720943 CAU720943:CAV720943 CKQ720943:CKR720943 CUM720943:CUN720943 DEI720943:DEJ720943 DOE720943:DOF720943 DYA720943:DYB720943 EHW720943:EHX720943 ERS720943:ERT720943 FBO720943:FBP720943 FLK720943:FLL720943 FVG720943:FVH720943 GFC720943:GFD720943 GOY720943:GOZ720943 GYU720943:GYV720943 HIQ720943:HIR720943 HSM720943:HSN720943 ICI720943:ICJ720943 IME720943:IMF720943 IWA720943:IWB720943 JFW720943:JFX720943 JPS720943:JPT720943 JZO720943:JZP720943 KJK720943:KJL720943 KTG720943:KTH720943 LDC720943:LDD720943 LMY720943:LMZ720943 LWU720943:LWV720943 MGQ720943:MGR720943 MQM720943:MQN720943 NAI720943:NAJ720943 NKE720943:NKF720943 NUA720943:NUB720943 ODW720943:ODX720943 ONS720943:ONT720943 OXO720943:OXP720943 PHK720943:PHL720943 PRG720943:PRH720943 QBC720943:QBD720943 QKY720943:QKZ720943 QUU720943:QUV720943 REQ720943:RER720943 ROM720943:RON720943 RYI720943:RYJ720943 SIE720943:SIF720943 SSA720943:SSB720943 TBW720943:TBX720943 TLS720943:TLT720943 TVO720943:TVP720943 UFK720943:UFL720943 UPG720943:UPH720943 UZC720943:UZD720943 VIY720943:VIZ720943 VSU720943:VSV720943 WCQ720943:WCR720943 WMM720943:WMN720943 WWI720943:WWJ720943 AA786479:AB786479 JW786479:JX786479 TS786479:TT786479 ADO786479:ADP786479 ANK786479:ANL786479 AXG786479:AXH786479 BHC786479:BHD786479 BQY786479:BQZ786479 CAU786479:CAV786479 CKQ786479:CKR786479 CUM786479:CUN786479 DEI786479:DEJ786479 DOE786479:DOF786479 DYA786479:DYB786479 EHW786479:EHX786479 ERS786479:ERT786479 FBO786479:FBP786479 FLK786479:FLL786479 FVG786479:FVH786479 GFC786479:GFD786479 GOY786479:GOZ786479 GYU786479:GYV786479 HIQ786479:HIR786479 HSM786479:HSN786479 ICI786479:ICJ786479 IME786479:IMF786479 IWA786479:IWB786479 JFW786479:JFX786479 JPS786479:JPT786479 JZO786479:JZP786479 KJK786479:KJL786479 KTG786479:KTH786479 LDC786479:LDD786479 LMY786479:LMZ786479 LWU786479:LWV786479 MGQ786479:MGR786479 MQM786479:MQN786479 NAI786479:NAJ786479 NKE786479:NKF786479 NUA786479:NUB786479 ODW786479:ODX786479 ONS786479:ONT786479 OXO786479:OXP786479 PHK786479:PHL786479 PRG786479:PRH786479 QBC786479:QBD786479 QKY786479:QKZ786479 QUU786479:QUV786479 REQ786479:RER786479 ROM786479:RON786479 RYI786479:RYJ786479 SIE786479:SIF786479 SSA786479:SSB786479 TBW786479:TBX786479 TLS786479:TLT786479 TVO786479:TVP786479 UFK786479:UFL786479 UPG786479:UPH786479 UZC786479:UZD786479 VIY786479:VIZ786479 VSU786479:VSV786479 WCQ786479:WCR786479 WMM786479:WMN786479 WWI786479:WWJ786479 AA852015:AB852015 JW852015:JX852015 TS852015:TT852015 ADO852015:ADP852015 ANK852015:ANL852015 AXG852015:AXH852015 BHC852015:BHD852015 BQY852015:BQZ852015 CAU852015:CAV852015 CKQ852015:CKR852015 CUM852015:CUN852015 DEI852015:DEJ852015 DOE852015:DOF852015 DYA852015:DYB852015 EHW852015:EHX852015 ERS852015:ERT852015 FBO852015:FBP852015 FLK852015:FLL852015 FVG852015:FVH852015 GFC852015:GFD852015 GOY852015:GOZ852015 GYU852015:GYV852015 HIQ852015:HIR852015 HSM852015:HSN852015 ICI852015:ICJ852015 IME852015:IMF852015 IWA852015:IWB852015 JFW852015:JFX852015 JPS852015:JPT852015 JZO852015:JZP852015 KJK852015:KJL852015 KTG852015:KTH852015 LDC852015:LDD852015 LMY852015:LMZ852015 LWU852015:LWV852015 MGQ852015:MGR852015 MQM852015:MQN852015 NAI852015:NAJ852015 NKE852015:NKF852015 NUA852015:NUB852015 ODW852015:ODX852015 ONS852015:ONT852015 OXO852015:OXP852015 PHK852015:PHL852015 PRG852015:PRH852015 QBC852015:QBD852015 QKY852015:QKZ852015 QUU852015:QUV852015 REQ852015:RER852015 ROM852015:RON852015 RYI852015:RYJ852015 SIE852015:SIF852015 SSA852015:SSB852015 TBW852015:TBX852015 TLS852015:TLT852015 TVO852015:TVP852015 UFK852015:UFL852015 UPG852015:UPH852015 UZC852015:UZD852015 VIY852015:VIZ852015 VSU852015:VSV852015 WCQ852015:WCR852015 WMM852015:WMN852015 WWI852015:WWJ852015 AA917551:AB917551 JW917551:JX917551 TS917551:TT917551 ADO917551:ADP917551 ANK917551:ANL917551 AXG917551:AXH917551 BHC917551:BHD917551 BQY917551:BQZ917551 CAU917551:CAV917551 CKQ917551:CKR917551 CUM917551:CUN917551 DEI917551:DEJ917551 DOE917551:DOF917551 DYA917551:DYB917551 EHW917551:EHX917551 ERS917551:ERT917551 FBO917551:FBP917551 FLK917551:FLL917551 FVG917551:FVH917551 GFC917551:GFD917551 GOY917551:GOZ917551 GYU917551:GYV917551 HIQ917551:HIR917551 HSM917551:HSN917551 ICI917551:ICJ917551 IME917551:IMF917551 IWA917551:IWB917551 JFW917551:JFX917551 JPS917551:JPT917551 JZO917551:JZP917551 KJK917551:KJL917551 KTG917551:KTH917551 LDC917551:LDD917551 LMY917551:LMZ917551 LWU917551:LWV917551 MGQ917551:MGR917551 MQM917551:MQN917551 NAI917551:NAJ917551 NKE917551:NKF917551 NUA917551:NUB917551 ODW917551:ODX917551 ONS917551:ONT917551 OXO917551:OXP917551 PHK917551:PHL917551 PRG917551:PRH917551 QBC917551:QBD917551 QKY917551:QKZ917551 QUU917551:QUV917551 REQ917551:RER917551 ROM917551:RON917551 RYI917551:RYJ917551 SIE917551:SIF917551 SSA917551:SSB917551 TBW917551:TBX917551 TLS917551:TLT917551 TVO917551:TVP917551 UFK917551:UFL917551 UPG917551:UPH917551 UZC917551:UZD917551 VIY917551:VIZ917551 VSU917551:VSV917551 WCQ917551:WCR917551 WMM917551:WMN917551 WWI917551:WWJ917551 AA983087:AB983087 JW983087:JX983087 TS983087:TT983087 ADO983087:ADP983087 ANK983087:ANL983087 AXG983087:AXH983087 BHC983087:BHD983087 BQY983087:BQZ983087 CAU983087:CAV983087 CKQ983087:CKR983087 CUM983087:CUN983087 DEI983087:DEJ983087 DOE983087:DOF983087 DYA983087:DYB983087 EHW983087:EHX983087 ERS983087:ERT983087 FBO983087:FBP983087 FLK983087:FLL983087 FVG983087:FVH983087 GFC983087:GFD983087 GOY983087:GOZ983087 GYU983087:GYV983087 HIQ983087:HIR983087 HSM983087:HSN983087 ICI983087:ICJ983087 IME983087:IMF983087 IWA983087:IWB983087 JFW983087:JFX983087 JPS983087:JPT983087 JZO983087:JZP983087 KJK983087:KJL983087 KTG983087:KTH983087 LDC983087:LDD983087 LMY983087:LMZ983087 LWU983087:LWV983087 MGQ983087:MGR983087 MQM983087:MQN983087 NAI983087:NAJ983087 NKE983087:NKF983087 NUA983087:NUB983087 ODW983087:ODX983087 ONS983087:ONT983087 OXO983087:OXP983087 PHK983087:PHL983087 PRG983087:PRH983087 QBC983087:QBD983087 QKY983087:QKZ983087 QUU983087:QUV983087 REQ983087:RER983087 ROM983087:RON983087 RYI983087:RYJ983087 SIE983087:SIF983087 SSA983087:SSB983087 TBW983087:TBX983087 TLS983087:TLT983087 TVO983087:TVP983087 UFK983087:UFL983087 UPG983087:UPH983087 UZC983087:UZD983087 VIY983087:VIZ983087 VSU983087:VSV983087 WCQ983087:WCR983087 WMM983087:WMN983087 WWI983087:WWJ983087 X43:Y43 JT43:JU43 TP43:TQ43 ADL43:ADM43 ANH43:ANI43 AXD43:AXE43 BGZ43:BHA43 BQV43:BQW43 CAR43:CAS43 CKN43:CKO43 CUJ43:CUK43 DEF43:DEG43 DOB43:DOC43 DXX43:DXY43 EHT43:EHU43 ERP43:ERQ43 FBL43:FBM43 FLH43:FLI43 FVD43:FVE43 GEZ43:GFA43 GOV43:GOW43 GYR43:GYS43 HIN43:HIO43 HSJ43:HSK43 ICF43:ICG43 IMB43:IMC43 IVX43:IVY43 JFT43:JFU43 JPP43:JPQ43 JZL43:JZM43 KJH43:KJI43 KTD43:KTE43 LCZ43:LDA43 LMV43:LMW43 LWR43:LWS43 MGN43:MGO43 MQJ43:MQK43 NAF43:NAG43 NKB43:NKC43 NTX43:NTY43 ODT43:ODU43 ONP43:ONQ43 OXL43:OXM43 PHH43:PHI43 PRD43:PRE43 QAZ43:QBA43 QKV43:QKW43 QUR43:QUS43 REN43:REO43 ROJ43:ROK43 RYF43:RYG43 SIB43:SIC43 SRX43:SRY43 TBT43:TBU43 TLP43:TLQ43 TVL43:TVM43 UFH43:UFI43 UPD43:UPE43 UYZ43:UZA43 VIV43:VIW43 VSR43:VSS43 WCN43:WCO43 WMJ43:WMK43 WWF43:WWG43 X65583:Y65583 JT65583:JU65583 TP65583:TQ65583 ADL65583:ADM65583 ANH65583:ANI65583 AXD65583:AXE65583 BGZ65583:BHA65583 BQV65583:BQW65583 CAR65583:CAS65583 CKN65583:CKO65583 CUJ65583:CUK65583 DEF65583:DEG65583 DOB65583:DOC65583 DXX65583:DXY65583 EHT65583:EHU65583 ERP65583:ERQ65583 FBL65583:FBM65583 FLH65583:FLI65583 FVD65583:FVE65583 GEZ65583:GFA65583 GOV65583:GOW65583 GYR65583:GYS65583 HIN65583:HIO65583 HSJ65583:HSK65583 ICF65583:ICG65583 IMB65583:IMC65583 IVX65583:IVY65583 JFT65583:JFU65583 JPP65583:JPQ65583 JZL65583:JZM65583 KJH65583:KJI65583 KTD65583:KTE65583 LCZ65583:LDA65583 LMV65583:LMW65583 LWR65583:LWS65583 MGN65583:MGO65583 MQJ65583:MQK65583 NAF65583:NAG65583 NKB65583:NKC65583 NTX65583:NTY65583 ODT65583:ODU65583 ONP65583:ONQ65583 OXL65583:OXM65583 PHH65583:PHI65583 PRD65583:PRE65583 QAZ65583:QBA65583 QKV65583:QKW65583 QUR65583:QUS65583 REN65583:REO65583 ROJ65583:ROK65583 RYF65583:RYG65583 SIB65583:SIC65583 SRX65583:SRY65583 TBT65583:TBU65583 TLP65583:TLQ65583 TVL65583:TVM65583 UFH65583:UFI65583 UPD65583:UPE65583 UYZ65583:UZA65583 VIV65583:VIW65583 VSR65583:VSS65583 WCN65583:WCO65583 WMJ65583:WMK65583 WWF65583:WWG65583 X131119:Y131119 JT131119:JU131119 TP131119:TQ131119 ADL131119:ADM131119 ANH131119:ANI131119 AXD131119:AXE131119 BGZ131119:BHA131119 BQV131119:BQW131119 CAR131119:CAS131119 CKN131119:CKO131119 CUJ131119:CUK131119 DEF131119:DEG131119 DOB131119:DOC131119 DXX131119:DXY131119 EHT131119:EHU131119 ERP131119:ERQ131119 FBL131119:FBM131119 FLH131119:FLI131119 FVD131119:FVE131119 GEZ131119:GFA131119 GOV131119:GOW131119 GYR131119:GYS131119 HIN131119:HIO131119 HSJ131119:HSK131119 ICF131119:ICG131119 IMB131119:IMC131119 IVX131119:IVY131119 JFT131119:JFU131119 JPP131119:JPQ131119 JZL131119:JZM131119 KJH131119:KJI131119 KTD131119:KTE131119 LCZ131119:LDA131119 LMV131119:LMW131119 LWR131119:LWS131119 MGN131119:MGO131119 MQJ131119:MQK131119 NAF131119:NAG131119 NKB131119:NKC131119 NTX131119:NTY131119 ODT131119:ODU131119 ONP131119:ONQ131119 OXL131119:OXM131119 PHH131119:PHI131119 PRD131119:PRE131119 QAZ131119:QBA131119 QKV131119:QKW131119 QUR131119:QUS131119 REN131119:REO131119 ROJ131119:ROK131119 RYF131119:RYG131119 SIB131119:SIC131119 SRX131119:SRY131119 TBT131119:TBU131119 TLP131119:TLQ131119 TVL131119:TVM131119 UFH131119:UFI131119 UPD131119:UPE131119 UYZ131119:UZA131119 VIV131119:VIW131119 VSR131119:VSS131119 WCN131119:WCO131119 WMJ131119:WMK131119 WWF131119:WWG131119 X196655:Y196655 JT196655:JU196655 TP196655:TQ196655 ADL196655:ADM196655 ANH196655:ANI196655 AXD196655:AXE196655 BGZ196655:BHA196655 BQV196655:BQW196655 CAR196655:CAS196655 CKN196655:CKO196655 CUJ196655:CUK196655 DEF196655:DEG196655 DOB196655:DOC196655 DXX196655:DXY196655 EHT196655:EHU196655 ERP196655:ERQ196655 FBL196655:FBM196655 FLH196655:FLI196655 FVD196655:FVE196655 GEZ196655:GFA196655 GOV196655:GOW196655 GYR196655:GYS196655 HIN196655:HIO196655 HSJ196655:HSK196655 ICF196655:ICG196655 IMB196655:IMC196655 IVX196655:IVY196655 JFT196655:JFU196655 JPP196655:JPQ196655 JZL196655:JZM196655 KJH196655:KJI196655 KTD196655:KTE196655 LCZ196655:LDA196655 LMV196655:LMW196655 LWR196655:LWS196655 MGN196655:MGO196655 MQJ196655:MQK196655 NAF196655:NAG196655 NKB196655:NKC196655 NTX196655:NTY196655 ODT196655:ODU196655 ONP196655:ONQ196655 OXL196655:OXM196655 PHH196655:PHI196655 PRD196655:PRE196655 QAZ196655:QBA196655 QKV196655:QKW196655 QUR196655:QUS196655 REN196655:REO196655 ROJ196655:ROK196655 RYF196655:RYG196655 SIB196655:SIC196655 SRX196655:SRY196655 TBT196655:TBU196655 TLP196655:TLQ196655 TVL196655:TVM196655 UFH196655:UFI196655 UPD196655:UPE196655 UYZ196655:UZA196655 VIV196655:VIW196655 VSR196655:VSS196655 WCN196655:WCO196655 WMJ196655:WMK196655 WWF196655:WWG196655 X262191:Y262191 JT262191:JU262191 TP262191:TQ262191 ADL262191:ADM262191 ANH262191:ANI262191 AXD262191:AXE262191 BGZ262191:BHA262191 BQV262191:BQW262191 CAR262191:CAS262191 CKN262191:CKO262191 CUJ262191:CUK262191 DEF262191:DEG262191 DOB262191:DOC262191 DXX262191:DXY262191 EHT262191:EHU262191 ERP262191:ERQ262191 FBL262191:FBM262191 FLH262191:FLI262191 FVD262191:FVE262191 GEZ262191:GFA262191 GOV262191:GOW262191 GYR262191:GYS262191 HIN262191:HIO262191 HSJ262191:HSK262191 ICF262191:ICG262191 IMB262191:IMC262191 IVX262191:IVY262191 JFT262191:JFU262191 JPP262191:JPQ262191 JZL262191:JZM262191 KJH262191:KJI262191 KTD262191:KTE262191 LCZ262191:LDA262191 LMV262191:LMW262191 LWR262191:LWS262191 MGN262191:MGO262191 MQJ262191:MQK262191 NAF262191:NAG262191 NKB262191:NKC262191 NTX262191:NTY262191 ODT262191:ODU262191 ONP262191:ONQ262191 OXL262191:OXM262191 PHH262191:PHI262191 PRD262191:PRE262191 QAZ262191:QBA262191 QKV262191:QKW262191 QUR262191:QUS262191 REN262191:REO262191 ROJ262191:ROK262191 RYF262191:RYG262191 SIB262191:SIC262191 SRX262191:SRY262191 TBT262191:TBU262191 TLP262191:TLQ262191 TVL262191:TVM262191 UFH262191:UFI262191 UPD262191:UPE262191 UYZ262191:UZA262191 VIV262191:VIW262191 VSR262191:VSS262191 WCN262191:WCO262191 WMJ262191:WMK262191 WWF262191:WWG262191 X327727:Y327727 JT327727:JU327727 TP327727:TQ327727 ADL327727:ADM327727 ANH327727:ANI327727 AXD327727:AXE327727 BGZ327727:BHA327727 BQV327727:BQW327727 CAR327727:CAS327727 CKN327727:CKO327727 CUJ327727:CUK327727 DEF327727:DEG327727 DOB327727:DOC327727 DXX327727:DXY327727 EHT327727:EHU327727 ERP327727:ERQ327727 FBL327727:FBM327727 FLH327727:FLI327727 FVD327727:FVE327727 GEZ327727:GFA327727 GOV327727:GOW327727 GYR327727:GYS327727 HIN327727:HIO327727 HSJ327727:HSK327727 ICF327727:ICG327727 IMB327727:IMC327727 IVX327727:IVY327727 JFT327727:JFU327727 JPP327727:JPQ327727 JZL327727:JZM327727 KJH327727:KJI327727 KTD327727:KTE327727 LCZ327727:LDA327727 LMV327727:LMW327727 LWR327727:LWS327727 MGN327727:MGO327727 MQJ327727:MQK327727 NAF327727:NAG327727 NKB327727:NKC327727 NTX327727:NTY327727 ODT327727:ODU327727 ONP327727:ONQ327727 OXL327727:OXM327727 PHH327727:PHI327727 PRD327727:PRE327727 QAZ327727:QBA327727 QKV327727:QKW327727 QUR327727:QUS327727 REN327727:REO327727 ROJ327727:ROK327727 RYF327727:RYG327727 SIB327727:SIC327727 SRX327727:SRY327727 TBT327727:TBU327727 TLP327727:TLQ327727 TVL327727:TVM327727 UFH327727:UFI327727 UPD327727:UPE327727 UYZ327727:UZA327727 VIV327727:VIW327727 VSR327727:VSS327727 WCN327727:WCO327727 WMJ327727:WMK327727 WWF327727:WWG327727 X393263:Y393263 JT393263:JU393263 TP393263:TQ393263 ADL393263:ADM393263 ANH393263:ANI393263 AXD393263:AXE393263 BGZ393263:BHA393263 BQV393263:BQW393263 CAR393263:CAS393263 CKN393263:CKO393263 CUJ393263:CUK393263 DEF393263:DEG393263 DOB393263:DOC393263 DXX393263:DXY393263 EHT393263:EHU393263 ERP393263:ERQ393263 FBL393263:FBM393263 FLH393263:FLI393263 FVD393263:FVE393263 GEZ393263:GFA393263 GOV393263:GOW393263 GYR393263:GYS393263 HIN393263:HIO393263 HSJ393263:HSK393263 ICF393263:ICG393263 IMB393263:IMC393263 IVX393263:IVY393263 JFT393263:JFU393263 JPP393263:JPQ393263 JZL393263:JZM393263 KJH393263:KJI393263 KTD393263:KTE393263 LCZ393263:LDA393263 LMV393263:LMW393263 LWR393263:LWS393263 MGN393263:MGO393263 MQJ393263:MQK393263 NAF393263:NAG393263 NKB393263:NKC393263 NTX393263:NTY393263 ODT393263:ODU393263 ONP393263:ONQ393263 OXL393263:OXM393263 PHH393263:PHI393263 PRD393263:PRE393263 QAZ393263:QBA393263 QKV393263:QKW393263 QUR393263:QUS393263 REN393263:REO393263 ROJ393263:ROK393263 RYF393263:RYG393263 SIB393263:SIC393263 SRX393263:SRY393263 TBT393263:TBU393263 TLP393263:TLQ393263 TVL393263:TVM393263 UFH393263:UFI393263 UPD393263:UPE393263 UYZ393263:UZA393263 VIV393263:VIW393263 VSR393263:VSS393263 WCN393263:WCO393263 WMJ393263:WMK393263 WWF393263:WWG393263 X458799:Y458799 JT458799:JU458799 TP458799:TQ458799 ADL458799:ADM458799 ANH458799:ANI458799 AXD458799:AXE458799 BGZ458799:BHA458799 BQV458799:BQW458799 CAR458799:CAS458799 CKN458799:CKO458799 CUJ458799:CUK458799 DEF458799:DEG458799 DOB458799:DOC458799 DXX458799:DXY458799 EHT458799:EHU458799 ERP458799:ERQ458799 FBL458799:FBM458799 FLH458799:FLI458799 FVD458799:FVE458799 GEZ458799:GFA458799 GOV458799:GOW458799 GYR458799:GYS458799 HIN458799:HIO458799 HSJ458799:HSK458799 ICF458799:ICG458799 IMB458799:IMC458799 IVX458799:IVY458799 JFT458799:JFU458799 JPP458799:JPQ458799 JZL458799:JZM458799 KJH458799:KJI458799 KTD458799:KTE458799 LCZ458799:LDA458799 LMV458799:LMW458799 LWR458799:LWS458799 MGN458799:MGO458799 MQJ458799:MQK458799 NAF458799:NAG458799 NKB458799:NKC458799 NTX458799:NTY458799 ODT458799:ODU458799 ONP458799:ONQ458799 OXL458799:OXM458799 PHH458799:PHI458799 PRD458799:PRE458799 QAZ458799:QBA458799 QKV458799:QKW458799 QUR458799:QUS458799 REN458799:REO458799 ROJ458799:ROK458799 RYF458799:RYG458799 SIB458799:SIC458799 SRX458799:SRY458799 TBT458799:TBU458799 TLP458799:TLQ458799 TVL458799:TVM458799 UFH458799:UFI458799 UPD458799:UPE458799 UYZ458799:UZA458799 VIV458799:VIW458799 VSR458799:VSS458799 WCN458799:WCO458799 WMJ458799:WMK458799 WWF458799:WWG458799 X524335:Y524335 JT524335:JU524335 TP524335:TQ524335 ADL524335:ADM524335 ANH524335:ANI524335 AXD524335:AXE524335 BGZ524335:BHA524335 BQV524335:BQW524335 CAR524335:CAS524335 CKN524335:CKO524335 CUJ524335:CUK524335 DEF524335:DEG524335 DOB524335:DOC524335 DXX524335:DXY524335 EHT524335:EHU524335 ERP524335:ERQ524335 FBL524335:FBM524335 FLH524335:FLI524335 FVD524335:FVE524335 GEZ524335:GFA524335 GOV524335:GOW524335 GYR524335:GYS524335 HIN524335:HIO524335 HSJ524335:HSK524335 ICF524335:ICG524335 IMB524335:IMC524335 IVX524335:IVY524335 JFT524335:JFU524335 JPP524335:JPQ524335 JZL524335:JZM524335 KJH524335:KJI524335 KTD524335:KTE524335 LCZ524335:LDA524335 LMV524335:LMW524335 LWR524335:LWS524335 MGN524335:MGO524335 MQJ524335:MQK524335 NAF524335:NAG524335 NKB524335:NKC524335 NTX524335:NTY524335 ODT524335:ODU524335 ONP524335:ONQ524335 OXL524335:OXM524335 PHH524335:PHI524335 PRD524335:PRE524335 QAZ524335:QBA524335 QKV524335:QKW524335 QUR524335:QUS524335 REN524335:REO524335 ROJ524335:ROK524335 RYF524335:RYG524335 SIB524335:SIC524335 SRX524335:SRY524335 TBT524335:TBU524335 TLP524335:TLQ524335 TVL524335:TVM524335 UFH524335:UFI524335 UPD524335:UPE524335 UYZ524335:UZA524335 VIV524335:VIW524335 VSR524335:VSS524335 WCN524335:WCO524335 WMJ524335:WMK524335 WWF524335:WWG524335 X589871:Y589871 JT589871:JU589871 TP589871:TQ589871 ADL589871:ADM589871 ANH589871:ANI589871 AXD589871:AXE589871 BGZ589871:BHA589871 BQV589871:BQW589871 CAR589871:CAS589871 CKN589871:CKO589871 CUJ589871:CUK589871 DEF589871:DEG589871 DOB589871:DOC589871 DXX589871:DXY589871 EHT589871:EHU589871 ERP589871:ERQ589871 FBL589871:FBM589871 FLH589871:FLI589871 FVD589871:FVE589871 GEZ589871:GFA589871 GOV589871:GOW589871 GYR589871:GYS589871 HIN589871:HIO589871 HSJ589871:HSK589871 ICF589871:ICG589871 IMB589871:IMC589871 IVX589871:IVY589871 JFT589871:JFU589871 JPP589871:JPQ589871 JZL589871:JZM589871 KJH589871:KJI589871 KTD589871:KTE589871 LCZ589871:LDA589871 LMV589871:LMW589871 LWR589871:LWS589871 MGN589871:MGO589871 MQJ589871:MQK589871 NAF589871:NAG589871 NKB589871:NKC589871 NTX589871:NTY589871 ODT589871:ODU589871 ONP589871:ONQ589871 OXL589871:OXM589871 PHH589871:PHI589871 PRD589871:PRE589871 QAZ589871:QBA589871 QKV589871:QKW589871 QUR589871:QUS589871 REN589871:REO589871 ROJ589871:ROK589871 RYF589871:RYG589871 SIB589871:SIC589871 SRX589871:SRY589871 TBT589871:TBU589871 TLP589871:TLQ589871 TVL589871:TVM589871 UFH589871:UFI589871 UPD589871:UPE589871 UYZ589871:UZA589871 VIV589871:VIW589871 VSR589871:VSS589871 WCN589871:WCO589871 WMJ589871:WMK589871 WWF589871:WWG589871 X655407:Y655407 JT655407:JU655407 TP655407:TQ655407 ADL655407:ADM655407 ANH655407:ANI655407 AXD655407:AXE655407 BGZ655407:BHA655407 BQV655407:BQW655407 CAR655407:CAS655407 CKN655407:CKO655407 CUJ655407:CUK655407 DEF655407:DEG655407 DOB655407:DOC655407 DXX655407:DXY655407 EHT655407:EHU655407 ERP655407:ERQ655407 FBL655407:FBM655407 FLH655407:FLI655407 FVD655407:FVE655407 GEZ655407:GFA655407 GOV655407:GOW655407 GYR655407:GYS655407 HIN655407:HIO655407 HSJ655407:HSK655407 ICF655407:ICG655407 IMB655407:IMC655407 IVX655407:IVY655407 JFT655407:JFU655407 JPP655407:JPQ655407 JZL655407:JZM655407 KJH655407:KJI655407 KTD655407:KTE655407 LCZ655407:LDA655407 LMV655407:LMW655407 LWR655407:LWS655407 MGN655407:MGO655407 MQJ655407:MQK655407 NAF655407:NAG655407 NKB655407:NKC655407 NTX655407:NTY655407 ODT655407:ODU655407 ONP655407:ONQ655407 OXL655407:OXM655407 PHH655407:PHI655407 PRD655407:PRE655407 QAZ655407:QBA655407 QKV655407:QKW655407 QUR655407:QUS655407 REN655407:REO655407 ROJ655407:ROK655407 RYF655407:RYG655407 SIB655407:SIC655407 SRX655407:SRY655407 TBT655407:TBU655407 TLP655407:TLQ655407 TVL655407:TVM655407 UFH655407:UFI655407 UPD655407:UPE655407 UYZ655407:UZA655407 VIV655407:VIW655407 VSR655407:VSS655407 WCN655407:WCO655407 WMJ655407:WMK655407 WWF655407:WWG655407 X720943:Y720943 JT720943:JU720943 TP720943:TQ720943 ADL720943:ADM720943 ANH720943:ANI720943 AXD720943:AXE720943 BGZ720943:BHA720943 BQV720943:BQW720943 CAR720943:CAS720943 CKN720943:CKO720943 CUJ720943:CUK720943 DEF720943:DEG720943 DOB720943:DOC720943 DXX720943:DXY720943 EHT720943:EHU720943 ERP720943:ERQ720943 FBL720943:FBM720943 FLH720943:FLI720943 FVD720943:FVE720943 GEZ720943:GFA720943 GOV720943:GOW720943 GYR720943:GYS720943 HIN720943:HIO720943 HSJ720943:HSK720943 ICF720943:ICG720943 IMB720943:IMC720943 IVX720943:IVY720943 JFT720943:JFU720943 JPP720943:JPQ720943 JZL720943:JZM720943 KJH720943:KJI720943 KTD720943:KTE720943 LCZ720943:LDA720943 LMV720943:LMW720943 LWR720943:LWS720943 MGN720943:MGO720943 MQJ720943:MQK720943 NAF720943:NAG720943 NKB720943:NKC720943 NTX720943:NTY720943 ODT720943:ODU720943 ONP720943:ONQ720943 OXL720943:OXM720943 PHH720943:PHI720943 PRD720943:PRE720943 QAZ720943:QBA720943 QKV720943:QKW720943 QUR720943:QUS720943 REN720943:REO720943 ROJ720943:ROK720943 RYF720943:RYG720943 SIB720943:SIC720943 SRX720943:SRY720943 TBT720943:TBU720943 TLP720943:TLQ720943 TVL720943:TVM720943 UFH720943:UFI720943 UPD720943:UPE720943 UYZ720943:UZA720943 VIV720943:VIW720943 VSR720943:VSS720943 WCN720943:WCO720943 WMJ720943:WMK720943 WWF720943:WWG720943 X786479:Y786479 JT786479:JU786479 TP786479:TQ786479 ADL786479:ADM786479 ANH786479:ANI786479 AXD786479:AXE786479 BGZ786479:BHA786479 BQV786479:BQW786479 CAR786479:CAS786479 CKN786479:CKO786479 CUJ786479:CUK786479 DEF786479:DEG786479 DOB786479:DOC786479 DXX786479:DXY786479 EHT786479:EHU786479 ERP786479:ERQ786479 FBL786479:FBM786479 FLH786479:FLI786479 FVD786479:FVE786479 GEZ786479:GFA786479 GOV786479:GOW786479 GYR786479:GYS786479 HIN786479:HIO786479 HSJ786479:HSK786479 ICF786479:ICG786479 IMB786479:IMC786479 IVX786479:IVY786479 JFT786479:JFU786479 JPP786479:JPQ786479 JZL786479:JZM786479 KJH786479:KJI786479 KTD786479:KTE786479 LCZ786479:LDA786479 LMV786479:LMW786479 LWR786479:LWS786479 MGN786479:MGO786479 MQJ786479:MQK786479 NAF786479:NAG786479 NKB786479:NKC786479 NTX786479:NTY786479 ODT786479:ODU786479 ONP786479:ONQ786479 OXL786479:OXM786479 PHH786479:PHI786479 PRD786479:PRE786479 QAZ786479:QBA786479 QKV786479:QKW786479 QUR786479:QUS786479 REN786479:REO786479 ROJ786479:ROK786479 RYF786479:RYG786479 SIB786479:SIC786479 SRX786479:SRY786479 TBT786479:TBU786479 TLP786479:TLQ786479 TVL786479:TVM786479 UFH786479:UFI786479 UPD786479:UPE786479 UYZ786479:UZA786479 VIV786479:VIW786479 VSR786479:VSS786479 WCN786479:WCO786479 WMJ786479:WMK786479 WWF786479:WWG786479 X852015:Y852015 JT852015:JU852015 TP852015:TQ852015 ADL852015:ADM852015 ANH852015:ANI852015 AXD852015:AXE852015 BGZ852015:BHA852015 BQV852015:BQW852015 CAR852015:CAS852015 CKN852015:CKO852015 CUJ852015:CUK852015 DEF852015:DEG852015 DOB852015:DOC852015 DXX852015:DXY852015 EHT852015:EHU852015 ERP852015:ERQ852015 FBL852015:FBM852015 FLH852015:FLI852015 FVD852015:FVE852015 GEZ852015:GFA852015 GOV852015:GOW852015 GYR852015:GYS852015 HIN852015:HIO852015 HSJ852015:HSK852015 ICF852015:ICG852015 IMB852015:IMC852015 IVX852015:IVY852015 JFT852015:JFU852015 JPP852015:JPQ852015 JZL852015:JZM852015 KJH852015:KJI852015 KTD852015:KTE852015 LCZ852015:LDA852015 LMV852015:LMW852015 LWR852015:LWS852015 MGN852015:MGO852015 MQJ852015:MQK852015 NAF852015:NAG852015 NKB852015:NKC852015 NTX852015:NTY852015 ODT852015:ODU852015 ONP852015:ONQ852015 OXL852015:OXM852015 PHH852015:PHI852015 PRD852015:PRE852015 QAZ852015:QBA852015 QKV852015:QKW852015 QUR852015:QUS852015 REN852015:REO852015 ROJ852015:ROK852015 RYF852015:RYG852015 SIB852015:SIC852015 SRX852015:SRY852015 TBT852015:TBU852015 TLP852015:TLQ852015 TVL852015:TVM852015 UFH852015:UFI852015 UPD852015:UPE852015 UYZ852015:UZA852015 VIV852015:VIW852015 VSR852015:VSS852015 WCN852015:WCO852015 WMJ852015:WMK852015 WWF852015:WWG852015 X917551:Y917551 JT917551:JU917551 TP917551:TQ917551 ADL917551:ADM917551 ANH917551:ANI917551 AXD917551:AXE917551 BGZ917551:BHA917551 BQV917551:BQW917551 CAR917551:CAS917551 CKN917551:CKO917551 CUJ917551:CUK917551 DEF917551:DEG917551 DOB917551:DOC917551 DXX917551:DXY917551 EHT917551:EHU917551 ERP917551:ERQ917551 FBL917551:FBM917551 FLH917551:FLI917551 FVD917551:FVE917551 GEZ917551:GFA917551 GOV917551:GOW917551 GYR917551:GYS917551 HIN917551:HIO917551 HSJ917551:HSK917551 ICF917551:ICG917551 IMB917551:IMC917551 IVX917551:IVY917551 JFT917551:JFU917551 JPP917551:JPQ917551 JZL917551:JZM917551 KJH917551:KJI917551 KTD917551:KTE917551 LCZ917551:LDA917551 LMV917551:LMW917551 LWR917551:LWS917551 MGN917551:MGO917551 MQJ917551:MQK917551 NAF917551:NAG917551 NKB917551:NKC917551 NTX917551:NTY917551 ODT917551:ODU917551 ONP917551:ONQ917551 OXL917551:OXM917551 PHH917551:PHI917551 PRD917551:PRE917551 QAZ917551:QBA917551 QKV917551:QKW917551 QUR917551:QUS917551 REN917551:REO917551 ROJ917551:ROK917551 RYF917551:RYG917551 SIB917551:SIC917551 SRX917551:SRY917551 TBT917551:TBU917551 TLP917551:TLQ917551 TVL917551:TVM917551 UFH917551:UFI917551 UPD917551:UPE917551 UYZ917551:UZA917551 VIV917551:VIW917551 VSR917551:VSS917551 WCN917551:WCO917551 WMJ917551:WMK917551 WWF917551:WWG917551 X983087:Y983087 JT983087:JU983087 TP983087:TQ983087 ADL983087:ADM983087 ANH983087:ANI983087 AXD983087:AXE983087 BGZ983087:BHA983087 BQV983087:BQW983087 CAR983087:CAS983087 CKN983087:CKO983087 CUJ983087:CUK983087 DEF983087:DEG983087 DOB983087:DOC983087 DXX983087:DXY983087 EHT983087:EHU983087 ERP983087:ERQ983087 FBL983087:FBM983087 FLH983087:FLI983087 FVD983087:FVE983087 GEZ983087:GFA983087 GOV983087:GOW983087 GYR983087:GYS983087 HIN983087:HIO983087 HSJ983087:HSK983087 ICF983087:ICG983087 IMB983087:IMC983087 IVX983087:IVY983087 JFT983087:JFU983087 JPP983087:JPQ983087 JZL983087:JZM983087 KJH983087:KJI983087 KTD983087:KTE983087 LCZ983087:LDA983087 LMV983087:LMW983087 LWR983087:LWS983087 MGN983087:MGO983087 MQJ983087:MQK983087 NAF983087:NAG983087 NKB983087:NKC983087 NTX983087:NTY983087 ODT983087:ODU983087 ONP983087:ONQ983087 OXL983087:OXM983087 PHH983087:PHI983087 PRD983087:PRE983087 QAZ983087:QBA983087 QKV983087:QKW983087 QUR983087:QUS983087 REN983087:REO983087 ROJ983087:ROK983087 RYF983087:RYG983087 SIB983087:SIC983087 SRX983087:SRY983087 TBT983087:TBU983087 TLP983087:TLQ983087 TVL983087:TVM983087 UFH983087:UFI983087 UPD983087:UPE983087 UYZ983087:UZA983087 VIV983087:VIW983087 VSR983087:VSS983087 WCN983087:WCO983087 WMJ983087:WMK983087 WWF983087:WWG983087 AA3:AB3 JW3:JX3 TS3:TT3 ADO3:ADP3 ANK3:ANL3 AXG3:AXH3 BHC3:BHD3 BQY3:BQZ3 CAU3:CAV3 CKQ3:CKR3 CUM3:CUN3 DEI3:DEJ3 DOE3:DOF3 DYA3:DYB3 EHW3:EHX3 ERS3:ERT3 FBO3:FBP3 FLK3:FLL3 FVG3:FVH3 GFC3:GFD3 GOY3:GOZ3 GYU3:GYV3 HIQ3:HIR3 HSM3:HSN3 ICI3:ICJ3 IME3:IMF3 IWA3:IWB3 JFW3:JFX3 JPS3:JPT3 JZO3:JZP3 KJK3:KJL3 KTG3:KTH3 LDC3:LDD3 LMY3:LMZ3 LWU3:LWV3 MGQ3:MGR3 MQM3:MQN3 NAI3:NAJ3 NKE3:NKF3 NUA3:NUB3 ODW3:ODX3 ONS3:ONT3 OXO3:OXP3 PHK3:PHL3 PRG3:PRH3 QBC3:QBD3 QKY3:QKZ3 QUU3:QUV3 REQ3:RER3 ROM3:RON3 RYI3:RYJ3 SIE3:SIF3 SSA3:SSB3 TBW3:TBX3 TLS3:TLT3 TVO3:TVP3 UFK3:UFL3 UPG3:UPH3 UZC3:UZD3 VIY3:VIZ3 VSU3:VSV3 WCQ3:WCR3 WMM3:WMN3 WWI3:WWJ3 AA65545:AB65545 JW65545:JX65545 TS65545:TT65545 ADO65545:ADP65545 ANK65545:ANL65545 AXG65545:AXH65545 BHC65545:BHD65545 BQY65545:BQZ65545 CAU65545:CAV65545 CKQ65545:CKR65545 CUM65545:CUN65545 DEI65545:DEJ65545 DOE65545:DOF65545 DYA65545:DYB65545 EHW65545:EHX65545 ERS65545:ERT65545 FBO65545:FBP65545 FLK65545:FLL65545 FVG65545:FVH65545 GFC65545:GFD65545 GOY65545:GOZ65545 GYU65545:GYV65545 HIQ65545:HIR65545 HSM65545:HSN65545 ICI65545:ICJ65545 IME65545:IMF65545 IWA65545:IWB65545 JFW65545:JFX65545 JPS65545:JPT65545 JZO65545:JZP65545 KJK65545:KJL65545 KTG65545:KTH65545 LDC65545:LDD65545 LMY65545:LMZ65545 LWU65545:LWV65545 MGQ65545:MGR65545 MQM65545:MQN65545 NAI65545:NAJ65545 NKE65545:NKF65545 NUA65545:NUB65545 ODW65545:ODX65545 ONS65545:ONT65545 OXO65545:OXP65545 PHK65545:PHL65545 PRG65545:PRH65545 QBC65545:QBD65545 QKY65545:QKZ65545 QUU65545:QUV65545 REQ65545:RER65545 ROM65545:RON65545 RYI65545:RYJ65545 SIE65545:SIF65545 SSA65545:SSB65545 TBW65545:TBX65545 TLS65545:TLT65545 TVO65545:TVP65545 UFK65545:UFL65545 UPG65545:UPH65545 UZC65545:UZD65545 VIY65545:VIZ65545 VSU65545:VSV65545 WCQ65545:WCR65545 WMM65545:WMN65545 WWI65545:WWJ65545 AA131081:AB131081 JW131081:JX131081 TS131081:TT131081 ADO131081:ADP131081 ANK131081:ANL131081 AXG131081:AXH131081 BHC131081:BHD131081 BQY131081:BQZ131081 CAU131081:CAV131081 CKQ131081:CKR131081 CUM131081:CUN131081 DEI131081:DEJ131081 DOE131081:DOF131081 DYA131081:DYB131081 EHW131081:EHX131081 ERS131081:ERT131081 FBO131081:FBP131081 FLK131081:FLL131081 FVG131081:FVH131081 GFC131081:GFD131081 GOY131081:GOZ131081 GYU131081:GYV131081 HIQ131081:HIR131081 HSM131081:HSN131081 ICI131081:ICJ131081 IME131081:IMF131081 IWA131081:IWB131081 JFW131081:JFX131081 JPS131081:JPT131081 JZO131081:JZP131081 KJK131081:KJL131081 KTG131081:KTH131081 LDC131081:LDD131081 LMY131081:LMZ131081 LWU131081:LWV131081 MGQ131081:MGR131081 MQM131081:MQN131081 NAI131081:NAJ131081 NKE131081:NKF131081 NUA131081:NUB131081 ODW131081:ODX131081 ONS131081:ONT131081 OXO131081:OXP131081 PHK131081:PHL131081 PRG131081:PRH131081 QBC131081:QBD131081 QKY131081:QKZ131081 QUU131081:QUV131081 REQ131081:RER131081 ROM131081:RON131081 RYI131081:RYJ131081 SIE131081:SIF131081 SSA131081:SSB131081 TBW131081:TBX131081 TLS131081:TLT131081 TVO131081:TVP131081 UFK131081:UFL131081 UPG131081:UPH131081 UZC131081:UZD131081 VIY131081:VIZ131081 VSU131081:VSV131081 WCQ131081:WCR131081 WMM131081:WMN131081 WWI131081:WWJ131081 AA196617:AB196617 JW196617:JX196617 TS196617:TT196617 ADO196617:ADP196617 ANK196617:ANL196617 AXG196617:AXH196617 BHC196617:BHD196617 BQY196617:BQZ196617 CAU196617:CAV196617 CKQ196617:CKR196617 CUM196617:CUN196617 DEI196617:DEJ196617 DOE196617:DOF196617 DYA196617:DYB196617 EHW196617:EHX196617 ERS196617:ERT196617 FBO196617:FBP196617 FLK196617:FLL196617 FVG196617:FVH196617 GFC196617:GFD196617 GOY196617:GOZ196617 GYU196617:GYV196617 HIQ196617:HIR196617 HSM196617:HSN196617 ICI196617:ICJ196617 IME196617:IMF196617 IWA196617:IWB196617 JFW196617:JFX196617 JPS196617:JPT196617 JZO196617:JZP196617 KJK196617:KJL196617 KTG196617:KTH196617 LDC196617:LDD196617 LMY196617:LMZ196617 LWU196617:LWV196617 MGQ196617:MGR196617 MQM196617:MQN196617 NAI196617:NAJ196617 NKE196617:NKF196617 NUA196617:NUB196617 ODW196617:ODX196617 ONS196617:ONT196617 OXO196617:OXP196617 PHK196617:PHL196617 PRG196617:PRH196617 QBC196617:QBD196617 QKY196617:QKZ196617 QUU196617:QUV196617 REQ196617:RER196617 ROM196617:RON196617 RYI196617:RYJ196617 SIE196617:SIF196617 SSA196617:SSB196617 TBW196617:TBX196617 TLS196617:TLT196617 TVO196617:TVP196617 UFK196617:UFL196617 UPG196617:UPH196617 UZC196617:UZD196617 VIY196617:VIZ196617 VSU196617:VSV196617 WCQ196617:WCR196617 WMM196617:WMN196617 WWI196617:WWJ196617 AA262153:AB262153 JW262153:JX262153 TS262153:TT262153 ADO262153:ADP262153 ANK262153:ANL262153 AXG262153:AXH262153 BHC262153:BHD262153 BQY262153:BQZ262153 CAU262153:CAV262153 CKQ262153:CKR262153 CUM262153:CUN262153 DEI262153:DEJ262153 DOE262153:DOF262153 DYA262153:DYB262153 EHW262153:EHX262153 ERS262153:ERT262153 FBO262153:FBP262153 FLK262153:FLL262153 FVG262153:FVH262153 GFC262153:GFD262153 GOY262153:GOZ262153 GYU262153:GYV262153 HIQ262153:HIR262153 HSM262153:HSN262153 ICI262153:ICJ262153 IME262153:IMF262153 IWA262153:IWB262153 JFW262153:JFX262153 JPS262153:JPT262153 JZO262153:JZP262153 KJK262153:KJL262153 KTG262153:KTH262153 LDC262153:LDD262153 LMY262153:LMZ262153 LWU262153:LWV262153 MGQ262153:MGR262153 MQM262153:MQN262153 NAI262153:NAJ262153 NKE262153:NKF262153 NUA262153:NUB262153 ODW262153:ODX262153 ONS262153:ONT262153 OXO262153:OXP262153 PHK262153:PHL262153 PRG262153:PRH262153 QBC262153:QBD262153 QKY262153:QKZ262153 QUU262153:QUV262153 REQ262153:RER262153 ROM262153:RON262153 RYI262153:RYJ262153 SIE262153:SIF262153 SSA262153:SSB262153 TBW262153:TBX262153 TLS262153:TLT262153 TVO262153:TVP262153 UFK262153:UFL262153 UPG262153:UPH262153 UZC262153:UZD262153 VIY262153:VIZ262153 VSU262153:VSV262153 WCQ262153:WCR262153 WMM262153:WMN262153 WWI262153:WWJ262153 AA327689:AB327689 JW327689:JX327689 TS327689:TT327689 ADO327689:ADP327689 ANK327689:ANL327689 AXG327689:AXH327689 BHC327689:BHD327689 BQY327689:BQZ327689 CAU327689:CAV327689 CKQ327689:CKR327689 CUM327689:CUN327689 DEI327689:DEJ327689 DOE327689:DOF327689 DYA327689:DYB327689 EHW327689:EHX327689 ERS327689:ERT327689 FBO327689:FBP327689 FLK327689:FLL327689 FVG327689:FVH327689 GFC327689:GFD327689 GOY327689:GOZ327689 GYU327689:GYV327689 HIQ327689:HIR327689 HSM327689:HSN327689 ICI327689:ICJ327689 IME327689:IMF327689 IWA327689:IWB327689 JFW327689:JFX327689 JPS327689:JPT327689 JZO327689:JZP327689 KJK327689:KJL327689 KTG327689:KTH327689 LDC327689:LDD327689 LMY327689:LMZ327689 LWU327689:LWV327689 MGQ327689:MGR327689 MQM327689:MQN327689 NAI327689:NAJ327689 NKE327689:NKF327689 NUA327689:NUB327689 ODW327689:ODX327689 ONS327689:ONT327689 OXO327689:OXP327689 PHK327689:PHL327689 PRG327689:PRH327689 QBC327689:QBD327689 QKY327689:QKZ327689 QUU327689:QUV327689 REQ327689:RER327689 ROM327689:RON327689 RYI327689:RYJ327689 SIE327689:SIF327689 SSA327689:SSB327689 TBW327689:TBX327689 TLS327689:TLT327689 TVO327689:TVP327689 UFK327689:UFL327689 UPG327689:UPH327689 UZC327689:UZD327689 VIY327689:VIZ327689 VSU327689:VSV327689 WCQ327689:WCR327689 WMM327689:WMN327689 WWI327689:WWJ327689 AA393225:AB393225 JW393225:JX393225 TS393225:TT393225 ADO393225:ADP393225 ANK393225:ANL393225 AXG393225:AXH393225 BHC393225:BHD393225 BQY393225:BQZ393225 CAU393225:CAV393225 CKQ393225:CKR393225 CUM393225:CUN393225 DEI393225:DEJ393225 DOE393225:DOF393225 DYA393225:DYB393225 EHW393225:EHX393225 ERS393225:ERT393225 FBO393225:FBP393225 FLK393225:FLL393225 FVG393225:FVH393225 GFC393225:GFD393225 GOY393225:GOZ393225 GYU393225:GYV393225 HIQ393225:HIR393225 HSM393225:HSN393225 ICI393225:ICJ393225 IME393225:IMF393225 IWA393225:IWB393225 JFW393225:JFX393225 JPS393225:JPT393225 JZO393225:JZP393225 KJK393225:KJL393225 KTG393225:KTH393225 LDC393225:LDD393225 LMY393225:LMZ393225 LWU393225:LWV393225 MGQ393225:MGR393225 MQM393225:MQN393225 NAI393225:NAJ393225 NKE393225:NKF393225 NUA393225:NUB393225 ODW393225:ODX393225 ONS393225:ONT393225 OXO393225:OXP393225 PHK393225:PHL393225 PRG393225:PRH393225 QBC393225:QBD393225 QKY393225:QKZ393225 QUU393225:QUV393225 REQ393225:RER393225 ROM393225:RON393225 RYI393225:RYJ393225 SIE393225:SIF393225 SSA393225:SSB393225 TBW393225:TBX393225 TLS393225:TLT393225 TVO393225:TVP393225 UFK393225:UFL393225 UPG393225:UPH393225 UZC393225:UZD393225 VIY393225:VIZ393225 VSU393225:VSV393225 WCQ393225:WCR393225 WMM393225:WMN393225 WWI393225:WWJ393225 AA458761:AB458761 JW458761:JX458761 TS458761:TT458761 ADO458761:ADP458761 ANK458761:ANL458761 AXG458761:AXH458761 BHC458761:BHD458761 BQY458761:BQZ458761 CAU458761:CAV458761 CKQ458761:CKR458761 CUM458761:CUN458761 DEI458761:DEJ458761 DOE458761:DOF458761 DYA458761:DYB458761 EHW458761:EHX458761 ERS458761:ERT458761 FBO458761:FBP458761 FLK458761:FLL458761 FVG458761:FVH458761 GFC458761:GFD458761 GOY458761:GOZ458761 GYU458761:GYV458761 HIQ458761:HIR458761 HSM458761:HSN458761 ICI458761:ICJ458761 IME458761:IMF458761 IWA458761:IWB458761 JFW458761:JFX458761 JPS458761:JPT458761 JZO458761:JZP458761 KJK458761:KJL458761 KTG458761:KTH458761 LDC458761:LDD458761 LMY458761:LMZ458761 LWU458761:LWV458761 MGQ458761:MGR458761 MQM458761:MQN458761 NAI458761:NAJ458761 NKE458761:NKF458761 NUA458761:NUB458761 ODW458761:ODX458761 ONS458761:ONT458761 OXO458761:OXP458761 PHK458761:PHL458761 PRG458761:PRH458761 QBC458761:QBD458761 QKY458761:QKZ458761 QUU458761:QUV458761 REQ458761:RER458761 ROM458761:RON458761 RYI458761:RYJ458761 SIE458761:SIF458761 SSA458761:SSB458761 TBW458761:TBX458761 TLS458761:TLT458761 TVO458761:TVP458761 UFK458761:UFL458761 UPG458761:UPH458761 UZC458761:UZD458761 VIY458761:VIZ458761 VSU458761:VSV458761 WCQ458761:WCR458761 WMM458761:WMN458761 WWI458761:WWJ458761 AA524297:AB524297 JW524297:JX524297 TS524297:TT524297 ADO524297:ADP524297 ANK524297:ANL524297 AXG524297:AXH524297 BHC524297:BHD524297 BQY524297:BQZ524297 CAU524297:CAV524297 CKQ524297:CKR524297 CUM524297:CUN524297 DEI524297:DEJ524297 DOE524297:DOF524297 DYA524297:DYB524297 EHW524297:EHX524297 ERS524297:ERT524297 FBO524297:FBP524297 FLK524297:FLL524297 FVG524297:FVH524297 GFC524297:GFD524297 GOY524297:GOZ524297 GYU524297:GYV524297 HIQ524297:HIR524297 HSM524297:HSN524297 ICI524297:ICJ524297 IME524297:IMF524297 IWA524297:IWB524297 JFW524297:JFX524297 JPS524297:JPT524297 JZO524297:JZP524297 KJK524297:KJL524297 KTG524297:KTH524297 LDC524297:LDD524297 LMY524297:LMZ524297 LWU524297:LWV524297 MGQ524297:MGR524297 MQM524297:MQN524297 NAI524297:NAJ524297 NKE524297:NKF524297 NUA524297:NUB524297 ODW524297:ODX524297 ONS524297:ONT524297 OXO524297:OXP524297 PHK524297:PHL524297 PRG524297:PRH524297 QBC524297:QBD524297 QKY524297:QKZ524297 QUU524297:QUV524297 REQ524297:RER524297 ROM524297:RON524297 RYI524297:RYJ524297 SIE524297:SIF524297 SSA524297:SSB524297 TBW524297:TBX524297 TLS524297:TLT524297 TVO524297:TVP524297 UFK524297:UFL524297 UPG524297:UPH524297 UZC524297:UZD524297 VIY524297:VIZ524297 VSU524297:VSV524297 WCQ524297:WCR524297 WMM524297:WMN524297 WWI524297:WWJ524297 AA589833:AB589833 JW589833:JX589833 TS589833:TT589833 ADO589833:ADP589833 ANK589833:ANL589833 AXG589833:AXH589833 BHC589833:BHD589833 BQY589833:BQZ589833 CAU589833:CAV589833 CKQ589833:CKR589833 CUM589833:CUN589833 DEI589833:DEJ589833 DOE589833:DOF589833 DYA589833:DYB589833 EHW589833:EHX589833 ERS589833:ERT589833 FBO589833:FBP589833 FLK589833:FLL589833 FVG589833:FVH589833 GFC589833:GFD589833 GOY589833:GOZ589833 GYU589833:GYV589833 HIQ589833:HIR589833 HSM589833:HSN589833 ICI589833:ICJ589833 IME589833:IMF589833 IWA589833:IWB589833 JFW589833:JFX589833 JPS589833:JPT589833 JZO589833:JZP589833 KJK589833:KJL589833 KTG589833:KTH589833 LDC589833:LDD589833 LMY589833:LMZ589833 LWU589833:LWV589833 MGQ589833:MGR589833 MQM589833:MQN589833 NAI589833:NAJ589833 NKE589833:NKF589833 NUA589833:NUB589833 ODW589833:ODX589833 ONS589833:ONT589833 OXO589833:OXP589833 PHK589833:PHL589833 PRG589833:PRH589833 QBC589833:QBD589833 QKY589833:QKZ589833 QUU589833:QUV589833 REQ589833:RER589833 ROM589833:RON589833 RYI589833:RYJ589833 SIE589833:SIF589833 SSA589833:SSB589833 TBW589833:TBX589833 TLS589833:TLT589833 TVO589833:TVP589833 UFK589833:UFL589833 UPG589833:UPH589833 UZC589833:UZD589833 VIY589833:VIZ589833 VSU589833:VSV589833 WCQ589833:WCR589833 WMM589833:WMN589833 WWI589833:WWJ589833 AA655369:AB655369 JW655369:JX655369 TS655369:TT655369 ADO655369:ADP655369 ANK655369:ANL655369 AXG655369:AXH655369 BHC655369:BHD655369 BQY655369:BQZ655369 CAU655369:CAV655369 CKQ655369:CKR655369 CUM655369:CUN655369 DEI655369:DEJ655369 DOE655369:DOF655369 DYA655369:DYB655369 EHW655369:EHX655369 ERS655369:ERT655369 FBO655369:FBP655369 FLK655369:FLL655369 FVG655369:FVH655369 GFC655369:GFD655369 GOY655369:GOZ655369 GYU655369:GYV655369 HIQ655369:HIR655369 HSM655369:HSN655369 ICI655369:ICJ655369 IME655369:IMF655369 IWA655369:IWB655369 JFW655369:JFX655369 JPS655369:JPT655369 JZO655369:JZP655369 KJK655369:KJL655369 KTG655369:KTH655369 LDC655369:LDD655369 LMY655369:LMZ655369 LWU655369:LWV655369 MGQ655369:MGR655369 MQM655369:MQN655369 NAI655369:NAJ655369 NKE655369:NKF655369 NUA655369:NUB655369 ODW655369:ODX655369 ONS655369:ONT655369 OXO655369:OXP655369 PHK655369:PHL655369 PRG655369:PRH655369 QBC655369:QBD655369 QKY655369:QKZ655369 QUU655369:QUV655369 REQ655369:RER655369 ROM655369:RON655369 RYI655369:RYJ655369 SIE655369:SIF655369 SSA655369:SSB655369 TBW655369:TBX655369 TLS655369:TLT655369 TVO655369:TVP655369 UFK655369:UFL655369 UPG655369:UPH655369 UZC655369:UZD655369 VIY655369:VIZ655369 VSU655369:VSV655369 WCQ655369:WCR655369 WMM655369:WMN655369 WWI655369:WWJ655369 AA720905:AB720905 JW720905:JX720905 TS720905:TT720905 ADO720905:ADP720905 ANK720905:ANL720905 AXG720905:AXH720905 BHC720905:BHD720905 BQY720905:BQZ720905 CAU720905:CAV720905 CKQ720905:CKR720905 CUM720905:CUN720905 DEI720905:DEJ720905 DOE720905:DOF720905 DYA720905:DYB720905 EHW720905:EHX720905 ERS720905:ERT720905 FBO720905:FBP720905 FLK720905:FLL720905 FVG720905:FVH720905 GFC720905:GFD720905 GOY720905:GOZ720905 GYU720905:GYV720905 HIQ720905:HIR720905 HSM720905:HSN720905 ICI720905:ICJ720905 IME720905:IMF720905 IWA720905:IWB720905 JFW720905:JFX720905 JPS720905:JPT720905 JZO720905:JZP720905 KJK720905:KJL720905 KTG720905:KTH720905 LDC720905:LDD720905 LMY720905:LMZ720905 LWU720905:LWV720905 MGQ720905:MGR720905 MQM720905:MQN720905 NAI720905:NAJ720905 NKE720905:NKF720905 NUA720905:NUB720905 ODW720905:ODX720905 ONS720905:ONT720905 OXO720905:OXP720905 PHK720905:PHL720905 PRG720905:PRH720905 QBC720905:QBD720905 QKY720905:QKZ720905 QUU720905:QUV720905 REQ720905:RER720905 ROM720905:RON720905 RYI720905:RYJ720905 SIE720905:SIF720905 SSA720905:SSB720905 TBW720905:TBX720905 TLS720905:TLT720905 TVO720905:TVP720905 UFK720905:UFL720905 UPG720905:UPH720905 UZC720905:UZD720905 VIY720905:VIZ720905 VSU720905:VSV720905 WCQ720905:WCR720905 WMM720905:WMN720905 WWI720905:WWJ720905 AA786441:AB786441 JW786441:JX786441 TS786441:TT786441 ADO786441:ADP786441 ANK786441:ANL786441 AXG786441:AXH786441 BHC786441:BHD786441 BQY786441:BQZ786441 CAU786441:CAV786441 CKQ786441:CKR786441 CUM786441:CUN786441 DEI786441:DEJ786441 DOE786441:DOF786441 DYA786441:DYB786441 EHW786441:EHX786441 ERS786441:ERT786441 FBO786441:FBP786441 FLK786441:FLL786441 FVG786441:FVH786441 GFC786441:GFD786441 GOY786441:GOZ786441 GYU786441:GYV786441 HIQ786441:HIR786441 HSM786441:HSN786441 ICI786441:ICJ786441 IME786441:IMF786441 IWA786441:IWB786441 JFW786441:JFX786441 JPS786441:JPT786441 JZO786441:JZP786441 KJK786441:KJL786441 KTG786441:KTH786441 LDC786441:LDD786441 LMY786441:LMZ786441 LWU786441:LWV786441 MGQ786441:MGR786441 MQM786441:MQN786441 NAI786441:NAJ786441 NKE786441:NKF786441 NUA786441:NUB786441 ODW786441:ODX786441 ONS786441:ONT786441 OXO786441:OXP786441 PHK786441:PHL786441 PRG786441:PRH786441 QBC786441:QBD786441 QKY786441:QKZ786441 QUU786441:QUV786441 REQ786441:RER786441 ROM786441:RON786441 RYI786441:RYJ786441 SIE786441:SIF786441 SSA786441:SSB786441 TBW786441:TBX786441 TLS786441:TLT786441 TVO786441:TVP786441 UFK786441:UFL786441 UPG786441:UPH786441 UZC786441:UZD786441 VIY786441:VIZ786441 VSU786441:VSV786441 WCQ786441:WCR786441 WMM786441:WMN786441 WWI786441:WWJ786441 AA851977:AB851977 JW851977:JX851977 TS851977:TT851977 ADO851977:ADP851977 ANK851977:ANL851977 AXG851977:AXH851977 BHC851977:BHD851977 BQY851977:BQZ851977 CAU851977:CAV851977 CKQ851977:CKR851977 CUM851977:CUN851977 DEI851977:DEJ851977 DOE851977:DOF851977 DYA851977:DYB851977 EHW851977:EHX851977 ERS851977:ERT851977 FBO851977:FBP851977 FLK851977:FLL851977 FVG851977:FVH851977 GFC851977:GFD851977 GOY851977:GOZ851977 GYU851977:GYV851977 HIQ851977:HIR851977 HSM851977:HSN851977 ICI851977:ICJ851977 IME851977:IMF851977 IWA851977:IWB851977 JFW851977:JFX851977 JPS851977:JPT851977 JZO851977:JZP851977 KJK851977:KJL851977 KTG851977:KTH851977 LDC851977:LDD851977 LMY851977:LMZ851977 LWU851977:LWV851977 MGQ851977:MGR851977 MQM851977:MQN851977 NAI851977:NAJ851977 NKE851977:NKF851977 NUA851977:NUB851977 ODW851977:ODX851977 ONS851977:ONT851977 OXO851977:OXP851977 PHK851977:PHL851977 PRG851977:PRH851977 QBC851977:QBD851977 QKY851977:QKZ851977 QUU851977:QUV851977 REQ851977:RER851977 ROM851977:RON851977 RYI851977:RYJ851977 SIE851977:SIF851977 SSA851977:SSB851977 TBW851977:TBX851977 TLS851977:TLT851977 TVO851977:TVP851977 UFK851977:UFL851977 UPG851977:UPH851977 UZC851977:UZD851977 VIY851977:VIZ851977 VSU851977:VSV851977 WCQ851977:WCR851977 WMM851977:WMN851977 WWI851977:WWJ851977 AA917513:AB917513 JW917513:JX917513 TS917513:TT917513 ADO917513:ADP917513 ANK917513:ANL917513 AXG917513:AXH917513 BHC917513:BHD917513 BQY917513:BQZ917513 CAU917513:CAV917513 CKQ917513:CKR917513 CUM917513:CUN917513 DEI917513:DEJ917513 DOE917513:DOF917513 DYA917513:DYB917513 EHW917513:EHX917513 ERS917513:ERT917513 FBO917513:FBP917513 FLK917513:FLL917513 FVG917513:FVH917513 GFC917513:GFD917513 GOY917513:GOZ917513 GYU917513:GYV917513 HIQ917513:HIR917513 HSM917513:HSN917513 ICI917513:ICJ917513 IME917513:IMF917513 IWA917513:IWB917513 JFW917513:JFX917513 JPS917513:JPT917513 JZO917513:JZP917513 KJK917513:KJL917513 KTG917513:KTH917513 LDC917513:LDD917513 LMY917513:LMZ917513 LWU917513:LWV917513 MGQ917513:MGR917513 MQM917513:MQN917513 NAI917513:NAJ917513 NKE917513:NKF917513 NUA917513:NUB917513 ODW917513:ODX917513 ONS917513:ONT917513 OXO917513:OXP917513 PHK917513:PHL917513 PRG917513:PRH917513 QBC917513:QBD917513 QKY917513:QKZ917513 QUU917513:QUV917513 REQ917513:RER917513 ROM917513:RON917513 RYI917513:RYJ917513 SIE917513:SIF917513 SSA917513:SSB917513 TBW917513:TBX917513 TLS917513:TLT917513 TVO917513:TVP917513 UFK917513:UFL917513 UPG917513:UPH917513 UZC917513:UZD917513 VIY917513:VIZ917513 VSU917513:VSV917513 WCQ917513:WCR917513 WMM917513:WMN917513 WWI917513:WWJ917513 AA983049:AB983049 JW983049:JX983049 TS983049:TT983049 ADO983049:ADP983049 ANK983049:ANL983049 AXG983049:AXH983049 BHC983049:BHD983049 BQY983049:BQZ983049 CAU983049:CAV983049 CKQ983049:CKR983049 CUM983049:CUN983049 DEI983049:DEJ983049 DOE983049:DOF983049 DYA983049:DYB983049 EHW983049:EHX983049 ERS983049:ERT983049 FBO983049:FBP983049 FLK983049:FLL983049 FVG983049:FVH983049 GFC983049:GFD983049 GOY983049:GOZ983049 GYU983049:GYV983049 HIQ983049:HIR983049 HSM983049:HSN983049 ICI983049:ICJ983049 IME983049:IMF983049 IWA983049:IWB983049 JFW983049:JFX983049 JPS983049:JPT983049 JZO983049:JZP983049 KJK983049:KJL983049 KTG983049:KTH983049 LDC983049:LDD983049 LMY983049:LMZ983049 LWU983049:LWV983049 MGQ983049:MGR983049 MQM983049:MQN983049 NAI983049:NAJ983049 NKE983049:NKF983049 NUA983049:NUB983049 ODW983049:ODX983049 ONS983049:ONT983049 OXO983049:OXP983049 PHK983049:PHL983049 PRG983049:PRH983049 QBC983049:QBD983049 QKY983049:QKZ983049 QUU983049:QUV983049 REQ983049:RER983049 ROM983049:RON983049 RYI983049:RYJ983049 SIE983049:SIF983049 SSA983049:SSB983049 TBW983049:TBX983049 TLS983049:TLT983049 TVO983049:TVP983049 UFK983049:UFL983049 UPG983049:UPH983049 UZC983049:UZD983049 VIY983049:VIZ983049 VSU983049:VSV983049 WCQ983049:WCR983049 WMM983049:WMN983049 WWI983049:WWJ983049 AA83:AB83 JW83:JX83 TS83:TT83 ADO83:ADP83 ANK83:ANL83 AXG83:AXH83 BHC83:BHD83 BQY83:BQZ83 CAU83:CAV83 CKQ83:CKR83 CUM83:CUN83 DEI83:DEJ83 DOE83:DOF83 DYA83:DYB83 EHW83:EHX83 ERS83:ERT83 FBO83:FBP83 FLK83:FLL83 FVG83:FVH83 GFC83:GFD83 GOY83:GOZ83 GYU83:GYV83 HIQ83:HIR83 HSM83:HSN83 ICI83:ICJ83 IME83:IMF83 IWA83:IWB83 JFW83:JFX83 JPS83:JPT83 JZO83:JZP83 KJK83:KJL83 KTG83:KTH83 LDC83:LDD83 LMY83:LMZ83 LWU83:LWV83 MGQ83:MGR83 MQM83:MQN83 NAI83:NAJ83 NKE83:NKF83 NUA83:NUB83 ODW83:ODX83 ONS83:ONT83 OXO83:OXP83 PHK83:PHL83 PRG83:PRH83 QBC83:QBD83 QKY83:QKZ83 QUU83:QUV83 REQ83:RER83 ROM83:RON83 RYI83:RYJ83 SIE83:SIF83 SSA83:SSB83 TBW83:TBX83 TLS83:TLT83 TVO83:TVP83 UFK83:UFL83 UPG83:UPH83 UZC83:UZD83 VIY83:VIZ83 VSU83:VSV83 WCQ83:WCR83 WMM83:WMN83 WWI83:WWJ83 AA65621:AB65621 JW65621:JX65621 TS65621:TT65621 ADO65621:ADP65621 ANK65621:ANL65621 AXG65621:AXH65621 BHC65621:BHD65621 BQY65621:BQZ65621 CAU65621:CAV65621 CKQ65621:CKR65621 CUM65621:CUN65621 DEI65621:DEJ65621 DOE65621:DOF65621 DYA65621:DYB65621 EHW65621:EHX65621 ERS65621:ERT65621 FBO65621:FBP65621 FLK65621:FLL65621 FVG65621:FVH65621 GFC65621:GFD65621 GOY65621:GOZ65621 GYU65621:GYV65621 HIQ65621:HIR65621 HSM65621:HSN65621 ICI65621:ICJ65621 IME65621:IMF65621 IWA65621:IWB65621 JFW65621:JFX65621 JPS65621:JPT65621 JZO65621:JZP65621 KJK65621:KJL65621 KTG65621:KTH65621 LDC65621:LDD65621 LMY65621:LMZ65621 LWU65621:LWV65621 MGQ65621:MGR65621 MQM65621:MQN65621 NAI65621:NAJ65621 NKE65621:NKF65621 NUA65621:NUB65621 ODW65621:ODX65621 ONS65621:ONT65621 OXO65621:OXP65621 PHK65621:PHL65621 PRG65621:PRH65621 QBC65621:QBD65621 QKY65621:QKZ65621 QUU65621:QUV65621 REQ65621:RER65621 ROM65621:RON65621 RYI65621:RYJ65621 SIE65621:SIF65621 SSA65621:SSB65621 TBW65621:TBX65621 TLS65621:TLT65621 TVO65621:TVP65621 UFK65621:UFL65621 UPG65621:UPH65621 UZC65621:UZD65621 VIY65621:VIZ65621 VSU65621:VSV65621 WCQ65621:WCR65621 WMM65621:WMN65621 WWI65621:WWJ65621 AA131157:AB131157 JW131157:JX131157 TS131157:TT131157 ADO131157:ADP131157 ANK131157:ANL131157 AXG131157:AXH131157 BHC131157:BHD131157 BQY131157:BQZ131157 CAU131157:CAV131157 CKQ131157:CKR131157 CUM131157:CUN131157 DEI131157:DEJ131157 DOE131157:DOF131157 DYA131157:DYB131157 EHW131157:EHX131157 ERS131157:ERT131157 FBO131157:FBP131157 FLK131157:FLL131157 FVG131157:FVH131157 GFC131157:GFD131157 GOY131157:GOZ131157 GYU131157:GYV131157 HIQ131157:HIR131157 HSM131157:HSN131157 ICI131157:ICJ131157 IME131157:IMF131157 IWA131157:IWB131157 JFW131157:JFX131157 JPS131157:JPT131157 JZO131157:JZP131157 KJK131157:KJL131157 KTG131157:KTH131157 LDC131157:LDD131157 LMY131157:LMZ131157 LWU131157:LWV131157 MGQ131157:MGR131157 MQM131157:MQN131157 NAI131157:NAJ131157 NKE131157:NKF131157 NUA131157:NUB131157 ODW131157:ODX131157 ONS131157:ONT131157 OXO131157:OXP131157 PHK131157:PHL131157 PRG131157:PRH131157 QBC131157:QBD131157 QKY131157:QKZ131157 QUU131157:QUV131157 REQ131157:RER131157 ROM131157:RON131157 RYI131157:RYJ131157 SIE131157:SIF131157 SSA131157:SSB131157 TBW131157:TBX131157 TLS131157:TLT131157 TVO131157:TVP131157 UFK131157:UFL131157 UPG131157:UPH131157 UZC131157:UZD131157 VIY131157:VIZ131157 VSU131157:VSV131157 WCQ131157:WCR131157 WMM131157:WMN131157 WWI131157:WWJ131157 AA196693:AB196693 JW196693:JX196693 TS196693:TT196693 ADO196693:ADP196693 ANK196693:ANL196693 AXG196693:AXH196693 BHC196693:BHD196693 BQY196693:BQZ196693 CAU196693:CAV196693 CKQ196693:CKR196693 CUM196693:CUN196693 DEI196693:DEJ196693 DOE196693:DOF196693 DYA196693:DYB196693 EHW196693:EHX196693 ERS196693:ERT196693 FBO196693:FBP196693 FLK196693:FLL196693 FVG196693:FVH196693 GFC196693:GFD196693 GOY196693:GOZ196693 GYU196693:GYV196693 HIQ196693:HIR196693 HSM196693:HSN196693 ICI196693:ICJ196693 IME196693:IMF196693 IWA196693:IWB196693 JFW196693:JFX196693 JPS196693:JPT196693 JZO196693:JZP196693 KJK196693:KJL196693 KTG196693:KTH196693 LDC196693:LDD196693 LMY196693:LMZ196693 LWU196693:LWV196693 MGQ196693:MGR196693 MQM196693:MQN196693 NAI196693:NAJ196693 NKE196693:NKF196693 NUA196693:NUB196693 ODW196693:ODX196693 ONS196693:ONT196693 OXO196693:OXP196693 PHK196693:PHL196693 PRG196693:PRH196693 QBC196693:QBD196693 QKY196693:QKZ196693 QUU196693:QUV196693 REQ196693:RER196693 ROM196693:RON196693 RYI196693:RYJ196693 SIE196693:SIF196693 SSA196693:SSB196693 TBW196693:TBX196693 TLS196693:TLT196693 TVO196693:TVP196693 UFK196693:UFL196693 UPG196693:UPH196693 UZC196693:UZD196693 VIY196693:VIZ196693 VSU196693:VSV196693 WCQ196693:WCR196693 WMM196693:WMN196693 WWI196693:WWJ196693 AA262229:AB262229 JW262229:JX262229 TS262229:TT262229 ADO262229:ADP262229 ANK262229:ANL262229 AXG262229:AXH262229 BHC262229:BHD262229 BQY262229:BQZ262229 CAU262229:CAV262229 CKQ262229:CKR262229 CUM262229:CUN262229 DEI262229:DEJ262229 DOE262229:DOF262229 DYA262229:DYB262229 EHW262229:EHX262229 ERS262229:ERT262229 FBO262229:FBP262229 FLK262229:FLL262229 FVG262229:FVH262229 GFC262229:GFD262229 GOY262229:GOZ262229 GYU262229:GYV262229 HIQ262229:HIR262229 HSM262229:HSN262229 ICI262229:ICJ262229 IME262229:IMF262229 IWA262229:IWB262229 JFW262229:JFX262229 JPS262229:JPT262229 JZO262229:JZP262229 KJK262229:KJL262229 KTG262229:KTH262229 LDC262229:LDD262229 LMY262229:LMZ262229 LWU262229:LWV262229 MGQ262229:MGR262229 MQM262229:MQN262229 NAI262229:NAJ262229 NKE262229:NKF262229 NUA262229:NUB262229 ODW262229:ODX262229 ONS262229:ONT262229 OXO262229:OXP262229 PHK262229:PHL262229 PRG262229:PRH262229 QBC262229:QBD262229 QKY262229:QKZ262229 QUU262229:QUV262229 REQ262229:RER262229 ROM262229:RON262229 RYI262229:RYJ262229 SIE262229:SIF262229 SSA262229:SSB262229 TBW262229:TBX262229 TLS262229:TLT262229 TVO262229:TVP262229 UFK262229:UFL262229 UPG262229:UPH262229 UZC262229:UZD262229 VIY262229:VIZ262229 VSU262229:VSV262229 WCQ262229:WCR262229 WMM262229:WMN262229 WWI262229:WWJ262229 AA327765:AB327765 JW327765:JX327765 TS327765:TT327765 ADO327765:ADP327765 ANK327765:ANL327765 AXG327765:AXH327765 BHC327765:BHD327765 BQY327765:BQZ327765 CAU327765:CAV327765 CKQ327765:CKR327765 CUM327765:CUN327765 DEI327765:DEJ327765 DOE327765:DOF327765 DYA327765:DYB327765 EHW327765:EHX327765 ERS327765:ERT327765 FBO327765:FBP327765 FLK327765:FLL327765 FVG327765:FVH327765 GFC327765:GFD327765 GOY327765:GOZ327765 GYU327765:GYV327765 HIQ327765:HIR327765 HSM327765:HSN327765 ICI327765:ICJ327765 IME327765:IMF327765 IWA327765:IWB327765 JFW327765:JFX327765 JPS327765:JPT327765 JZO327765:JZP327765 KJK327765:KJL327765 KTG327765:KTH327765 LDC327765:LDD327765 LMY327765:LMZ327765 LWU327765:LWV327765 MGQ327765:MGR327765 MQM327765:MQN327765 NAI327765:NAJ327765 NKE327765:NKF327765 NUA327765:NUB327765 ODW327765:ODX327765 ONS327765:ONT327765 OXO327765:OXP327765 PHK327765:PHL327765 PRG327765:PRH327765 QBC327765:QBD327765 QKY327765:QKZ327765 QUU327765:QUV327765 REQ327765:RER327765 ROM327765:RON327765 RYI327765:RYJ327765 SIE327765:SIF327765 SSA327765:SSB327765 TBW327765:TBX327765 TLS327765:TLT327765 TVO327765:TVP327765 UFK327765:UFL327765 UPG327765:UPH327765 UZC327765:UZD327765 VIY327765:VIZ327765 VSU327765:VSV327765 WCQ327765:WCR327765 WMM327765:WMN327765 WWI327765:WWJ327765 AA393301:AB393301 JW393301:JX393301 TS393301:TT393301 ADO393301:ADP393301 ANK393301:ANL393301 AXG393301:AXH393301 BHC393301:BHD393301 BQY393301:BQZ393301 CAU393301:CAV393301 CKQ393301:CKR393301 CUM393301:CUN393301 DEI393301:DEJ393301 DOE393301:DOF393301 DYA393301:DYB393301 EHW393301:EHX393301 ERS393301:ERT393301 FBO393301:FBP393301 FLK393301:FLL393301 FVG393301:FVH393301 GFC393301:GFD393301 GOY393301:GOZ393301 GYU393301:GYV393301 HIQ393301:HIR393301 HSM393301:HSN393301 ICI393301:ICJ393301 IME393301:IMF393301 IWA393301:IWB393301 JFW393301:JFX393301 JPS393301:JPT393301 JZO393301:JZP393301 KJK393301:KJL393301 KTG393301:KTH393301 LDC393301:LDD393301 LMY393301:LMZ393301 LWU393301:LWV393301 MGQ393301:MGR393301 MQM393301:MQN393301 NAI393301:NAJ393301 NKE393301:NKF393301 NUA393301:NUB393301 ODW393301:ODX393301 ONS393301:ONT393301 OXO393301:OXP393301 PHK393301:PHL393301 PRG393301:PRH393301 QBC393301:QBD393301 QKY393301:QKZ393301 QUU393301:QUV393301 REQ393301:RER393301 ROM393301:RON393301 RYI393301:RYJ393301 SIE393301:SIF393301 SSA393301:SSB393301 TBW393301:TBX393301 TLS393301:TLT393301 TVO393301:TVP393301 UFK393301:UFL393301 UPG393301:UPH393301 UZC393301:UZD393301 VIY393301:VIZ393301 VSU393301:VSV393301 WCQ393301:WCR393301 WMM393301:WMN393301 WWI393301:WWJ393301 AA458837:AB458837 JW458837:JX458837 TS458837:TT458837 ADO458837:ADP458837 ANK458837:ANL458837 AXG458837:AXH458837 BHC458837:BHD458837 BQY458837:BQZ458837 CAU458837:CAV458837 CKQ458837:CKR458837 CUM458837:CUN458837 DEI458837:DEJ458837 DOE458837:DOF458837 DYA458837:DYB458837 EHW458837:EHX458837 ERS458837:ERT458837 FBO458837:FBP458837 FLK458837:FLL458837 FVG458837:FVH458837 GFC458837:GFD458837 GOY458837:GOZ458837 GYU458837:GYV458837 HIQ458837:HIR458837 HSM458837:HSN458837 ICI458837:ICJ458837 IME458837:IMF458837 IWA458837:IWB458837 JFW458837:JFX458837 JPS458837:JPT458837 JZO458837:JZP458837 KJK458837:KJL458837 KTG458837:KTH458837 LDC458837:LDD458837 LMY458837:LMZ458837 LWU458837:LWV458837 MGQ458837:MGR458837 MQM458837:MQN458837 NAI458837:NAJ458837 NKE458837:NKF458837 NUA458837:NUB458837 ODW458837:ODX458837 ONS458837:ONT458837 OXO458837:OXP458837 PHK458837:PHL458837 PRG458837:PRH458837 QBC458837:QBD458837 QKY458837:QKZ458837 QUU458837:QUV458837 REQ458837:RER458837 ROM458837:RON458837 RYI458837:RYJ458837 SIE458837:SIF458837 SSA458837:SSB458837 TBW458837:TBX458837 TLS458837:TLT458837 TVO458837:TVP458837 UFK458837:UFL458837 UPG458837:UPH458837 UZC458837:UZD458837 VIY458837:VIZ458837 VSU458837:VSV458837 WCQ458837:WCR458837 WMM458837:WMN458837 WWI458837:WWJ458837 AA524373:AB524373 JW524373:JX524373 TS524373:TT524373 ADO524373:ADP524373 ANK524373:ANL524373 AXG524373:AXH524373 BHC524373:BHD524373 BQY524373:BQZ524373 CAU524373:CAV524373 CKQ524373:CKR524373 CUM524373:CUN524373 DEI524373:DEJ524373 DOE524373:DOF524373 DYA524373:DYB524373 EHW524373:EHX524373 ERS524373:ERT524373 FBO524373:FBP524373 FLK524373:FLL524373 FVG524373:FVH524373 GFC524373:GFD524373 GOY524373:GOZ524373 GYU524373:GYV524373 HIQ524373:HIR524373 HSM524373:HSN524373 ICI524373:ICJ524373 IME524373:IMF524373 IWA524373:IWB524373 JFW524373:JFX524373 JPS524373:JPT524373 JZO524373:JZP524373 KJK524373:KJL524373 KTG524373:KTH524373 LDC524373:LDD524373 LMY524373:LMZ524373 LWU524373:LWV524373 MGQ524373:MGR524373 MQM524373:MQN524373 NAI524373:NAJ524373 NKE524373:NKF524373 NUA524373:NUB524373 ODW524373:ODX524373 ONS524373:ONT524373 OXO524373:OXP524373 PHK524373:PHL524373 PRG524373:PRH524373 QBC524373:QBD524373 QKY524373:QKZ524373 QUU524373:QUV524373 REQ524373:RER524373 ROM524373:RON524373 RYI524373:RYJ524373 SIE524373:SIF524373 SSA524373:SSB524373 TBW524373:TBX524373 TLS524373:TLT524373 TVO524373:TVP524373 UFK524373:UFL524373 UPG524373:UPH524373 UZC524373:UZD524373 VIY524373:VIZ524373 VSU524373:VSV524373 WCQ524373:WCR524373 WMM524373:WMN524373 WWI524373:WWJ524373 AA589909:AB589909 JW589909:JX589909 TS589909:TT589909 ADO589909:ADP589909 ANK589909:ANL589909 AXG589909:AXH589909 BHC589909:BHD589909 BQY589909:BQZ589909 CAU589909:CAV589909 CKQ589909:CKR589909 CUM589909:CUN589909 DEI589909:DEJ589909 DOE589909:DOF589909 DYA589909:DYB589909 EHW589909:EHX589909 ERS589909:ERT589909 FBO589909:FBP589909 FLK589909:FLL589909 FVG589909:FVH589909 GFC589909:GFD589909 GOY589909:GOZ589909 GYU589909:GYV589909 HIQ589909:HIR589909 HSM589909:HSN589909 ICI589909:ICJ589909 IME589909:IMF589909 IWA589909:IWB589909 JFW589909:JFX589909 JPS589909:JPT589909 JZO589909:JZP589909 KJK589909:KJL589909 KTG589909:KTH589909 LDC589909:LDD589909 LMY589909:LMZ589909 LWU589909:LWV589909 MGQ589909:MGR589909 MQM589909:MQN589909 NAI589909:NAJ589909 NKE589909:NKF589909 NUA589909:NUB589909 ODW589909:ODX589909 ONS589909:ONT589909 OXO589909:OXP589909 PHK589909:PHL589909 PRG589909:PRH589909 QBC589909:QBD589909 QKY589909:QKZ589909 QUU589909:QUV589909 REQ589909:RER589909 ROM589909:RON589909 RYI589909:RYJ589909 SIE589909:SIF589909 SSA589909:SSB589909 TBW589909:TBX589909 TLS589909:TLT589909 TVO589909:TVP589909 UFK589909:UFL589909 UPG589909:UPH589909 UZC589909:UZD589909 VIY589909:VIZ589909 VSU589909:VSV589909 WCQ589909:WCR589909 WMM589909:WMN589909 WWI589909:WWJ589909 AA655445:AB655445 JW655445:JX655445 TS655445:TT655445 ADO655445:ADP655445 ANK655445:ANL655445 AXG655445:AXH655445 BHC655445:BHD655445 BQY655445:BQZ655445 CAU655445:CAV655445 CKQ655445:CKR655445 CUM655445:CUN655445 DEI655445:DEJ655445 DOE655445:DOF655445 DYA655445:DYB655445 EHW655445:EHX655445 ERS655445:ERT655445 FBO655445:FBP655445 FLK655445:FLL655445 FVG655445:FVH655445 GFC655445:GFD655445 GOY655445:GOZ655445 GYU655445:GYV655445 HIQ655445:HIR655445 HSM655445:HSN655445 ICI655445:ICJ655445 IME655445:IMF655445 IWA655445:IWB655445 JFW655445:JFX655445 JPS655445:JPT655445 JZO655445:JZP655445 KJK655445:KJL655445 KTG655445:KTH655445 LDC655445:LDD655445 LMY655445:LMZ655445 LWU655445:LWV655445 MGQ655445:MGR655445 MQM655445:MQN655445 NAI655445:NAJ655445 NKE655445:NKF655445 NUA655445:NUB655445 ODW655445:ODX655445 ONS655445:ONT655445 OXO655445:OXP655445 PHK655445:PHL655445 PRG655445:PRH655445 QBC655445:QBD655445 QKY655445:QKZ655445 QUU655445:QUV655445 REQ655445:RER655445 ROM655445:RON655445 RYI655445:RYJ655445 SIE655445:SIF655445 SSA655445:SSB655445 TBW655445:TBX655445 TLS655445:TLT655445 TVO655445:TVP655445 UFK655445:UFL655445 UPG655445:UPH655445 UZC655445:UZD655445 VIY655445:VIZ655445 VSU655445:VSV655445 WCQ655445:WCR655445 WMM655445:WMN655445 WWI655445:WWJ655445 AA720981:AB720981 JW720981:JX720981 TS720981:TT720981 ADO720981:ADP720981 ANK720981:ANL720981 AXG720981:AXH720981 BHC720981:BHD720981 BQY720981:BQZ720981 CAU720981:CAV720981 CKQ720981:CKR720981 CUM720981:CUN720981 DEI720981:DEJ720981 DOE720981:DOF720981 DYA720981:DYB720981 EHW720981:EHX720981 ERS720981:ERT720981 FBO720981:FBP720981 FLK720981:FLL720981 FVG720981:FVH720981 GFC720981:GFD720981 GOY720981:GOZ720981 GYU720981:GYV720981 HIQ720981:HIR720981 HSM720981:HSN720981 ICI720981:ICJ720981 IME720981:IMF720981 IWA720981:IWB720981 JFW720981:JFX720981 JPS720981:JPT720981 JZO720981:JZP720981 KJK720981:KJL720981 KTG720981:KTH720981 LDC720981:LDD720981 LMY720981:LMZ720981 LWU720981:LWV720981 MGQ720981:MGR720981 MQM720981:MQN720981 NAI720981:NAJ720981 NKE720981:NKF720981 NUA720981:NUB720981 ODW720981:ODX720981 ONS720981:ONT720981 OXO720981:OXP720981 PHK720981:PHL720981 PRG720981:PRH720981 QBC720981:QBD720981 QKY720981:QKZ720981 QUU720981:QUV720981 REQ720981:RER720981 ROM720981:RON720981 RYI720981:RYJ720981 SIE720981:SIF720981 SSA720981:SSB720981 TBW720981:TBX720981 TLS720981:TLT720981 TVO720981:TVP720981 UFK720981:UFL720981 UPG720981:UPH720981 UZC720981:UZD720981 VIY720981:VIZ720981 VSU720981:VSV720981 WCQ720981:WCR720981 WMM720981:WMN720981 WWI720981:WWJ720981 AA786517:AB786517 JW786517:JX786517 TS786517:TT786517 ADO786517:ADP786517 ANK786517:ANL786517 AXG786517:AXH786517 BHC786517:BHD786517 BQY786517:BQZ786517 CAU786517:CAV786517 CKQ786517:CKR786517 CUM786517:CUN786517 DEI786517:DEJ786517 DOE786517:DOF786517 DYA786517:DYB786517 EHW786517:EHX786517 ERS786517:ERT786517 FBO786517:FBP786517 FLK786517:FLL786517 FVG786517:FVH786517 GFC786517:GFD786517 GOY786517:GOZ786517 GYU786517:GYV786517 HIQ786517:HIR786517 HSM786517:HSN786517 ICI786517:ICJ786517 IME786517:IMF786517 IWA786517:IWB786517 JFW786517:JFX786517 JPS786517:JPT786517 JZO786517:JZP786517 KJK786517:KJL786517 KTG786517:KTH786517 LDC786517:LDD786517 LMY786517:LMZ786517 LWU786517:LWV786517 MGQ786517:MGR786517 MQM786517:MQN786517 NAI786517:NAJ786517 NKE786517:NKF786517 NUA786517:NUB786517 ODW786517:ODX786517 ONS786517:ONT786517 OXO786517:OXP786517 PHK786517:PHL786517 PRG786517:PRH786517 QBC786517:QBD786517 QKY786517:QKZ786517 QUU786517:QUV786517 REQ786517:RER786517 ROM786517:RON786517 RYI786517:RYJ786517 SIE786517:SIF786517 SSA786517:SSB786517 TBW786517:TBX786517 TLS786517:TLT786517 TVO786517:TVP786517 UFK786517:UFL786517 UPG786517:UPH786517 UZC786517:UZD786517 VIY786517:VIZ786517 VSU786517:VSV786517 WCQ786517:WCR786517 WMM786517:WMN786517 WWI786517:WWJ786517 AA852053:AB852053 JW852053:JX852053 TS852053:TT852053 ADO852053:ADP852053 ANK852053:ANL852053 AXG852053:AXH852053 BHC852053:BHD852053 BQY852053:BQZ852053 CAU852053:CAV852053 CKQ852053:CKR852053 CUM852053:CUN852053 DEI852053:DEJ852053 DOE852053:DOF852053 DYA852053:DYB852053 EHW852053:EHX852053 ERS852053:ERT852053 FBO852053:FBP852053 FLK852053:FLL852053 FVG852053:FVH852053 GFC852053:GFD852053 GOY852053:GOZ852053 GYU852053:GYV852053 HIQ852053:HIR852053 HSM852053:HSN852053 ICI852053:ICJ852053 IME852053:IMF852053 IWA852053:IWB852053 JFW852053:JFX852053 JPS852053:JPT852053 JZO852053:JZP852053 KJK852053:KJL852053 KTG852053:KTH852053 LDC852053:LDD852053 LMY852053:LMZ852053 LWU852053:LWV852053 MGQ852053:MGR852053 MQM852053:MQN852053 NAI852053:NAJ852053 NKE852053:NKF852053 NUA852053:NUB852053 ODW852053:ODX852053 ONS852053:ONT852053 OXO852053:OXP852053 PHK852053:PHL852053 PRG852053:PRH852053 QBC852053:QBD852053 QKY852053:QKZ852053 QUU852053:QUV852053 REQ852053:RER852053 ROM852053:RON852053 RYI852053:RYJ852053 SIE852053:SIF852053 SSA852053:SSB852053 TBW852053:TBX852053 TLS852053:TLT852053 TVO852053:TVP852053 UFK852053:UFL852053 UPG852053:UPH852053 UZC852053:UZD852053 VIY852053:VIZ852053 VSU852053:VSV852053 WCQ852053:WCR852053 WMM852053:WMN852053 WWI852053:WWJ852053 AA917589:AB917589 JW917589:JX917589 TS917589:TT917589 ADO917589:ADP917589 ANK917589:ANL917589 AXG917589:AXH917589 BHC917589:BHD917589 BQY917589:BQZ917589 CAU917589:CAV917589 CKQ917589:CKR917589 CUM917589:CUN917589 DEI917589:DEJ917589 DOE917589:DOF917589 DYA917589:DYB917589 EHW917589:EHX917589 ERS917589:ERT917589 FBO917589:FBP917589 FLK917589:FLL917589 FVG917589:FVH917589 GFC917589:GFD917589 GOY917589:GOZ917589 GYU917589:GYV917589 HIQ917589:HIR917589 HSM917589:HSN917589 ICI917589:ICJ917589 IME917589:IMF917589 IWA917589:IWB917589 JFW917589:JFX917589 JPS917589:JPT917589 JZO917589:JZP917589 KJK917589:KJL917589 KTG917589:KTH917589 LDC917589:LDD917589 LMY917589:LMZ917589 LWU917589:LWV917589 MGQ917589:MGR917589 MQM917589:MQN917589 NAI917589:NAJ917589 NKE917589:NKF917589 NUA917589:NUB917589 ODW917589:ODX917589 ONS917589:ONT917589 OXO917589:OXP917589 PHK917589:PHL917589 PRG917589:PRH917589 QBC917589:QBD917589 QKY917589:QKZ917589 QUU917589:QUV917589 REQ917589:RER917589 ROM917589:RON917589 RYI917589:RYJ917589 SIE917589:SIF917589 SSA917589:SSB917589 TBW917589:TBX917589 TLS917589:TLT917589 TVO917589:TVP917589 UFK917589:UFL917589 UPG917589:UPH917589 UZC917589:UZD917589 VIY917589:VIZ917589 VSU917589:VSV917589 WCQ917589:WCR917589 WMM917589:WMN917589 WWI917589:WWJ917589 AA983125:AB983125 JW983125:JX983125 TS983125:TT983125 ADO983125:ADP983125 ANK983125:ANL983125 AXG983125:AXH983125 BHC983125:BHD983125 BQY983125:BQZ983125 CAU983125:CAV983125 CKQ983125:CKR983125 CUM983125:CUN983125 DEI983125:DEJ983125 DOE983125:DOF983125 DYA983125:DYB983125 EHW983125:EHX983125 ERS983125:ERT983125 FBO983125:FBP983125 FLK983125:FLL983125 FVG983125:FVH983125 GFC983125:GFD983125 GOY983125:GOZ983125 GYU983125:GYV983125 HIQ983125:HIR983125 HSM983125:HSN983125 ICI983125:ICJ983125 IME983125:IMF983125 IWA983125:IWB983125 JFW983125:JFX983125 JPS983125:JPT983125 JZO983125:JZP983125 KJK983125:KJL983125 KTG983125:KTH983125 LDC983125:LDD983125 LMY983125:LMZ983125 LWU983125:LWV983125 MGQ983125:MGR983125 MQM983125:MQN983125 NAI983125:NAJ983125 NKE983125:NKF983125 NUA983125:NUB983125 ODW983125:ODX983125 ONS983125:ONT983125 OXO983125:OXP983125 PHK983125:PHL983125 PRG983125:PRH983125 QBC983125:QBD983125 QKY983125:QKZ983125 QUU983125:QUV983125 REQ983125:RER983125 ROM983125:RON983125 RYI983125:RYJ983125 SIE983125:SIF983125 SSA983125:SSB983125 TBW983125:TBX983125 TLS983125:TLT983125 TVO983125:TVP983125 UFK983125:UFL983125 UPG983125:UPH983125 UZC983125:UZD983125 VIY983125:VIZ983125 VSU983125:VSV983125 WCQ983125:WCR983125 WMM983125:WMN983125 WWI983125:WWJ983125 X83:Y83 JT83:JU83 TP83:TQ83 ADL83:ADM83 ANH83:ANI83 AXD83:AXE83 BGZ83:BHA83 BQV83:BQW83 CAR83:CAS83 CKN83:CKO83 CUJ83:CUK83 DEF83:DEG83 DOB83:DOC83 DXX83:DXY83 EHT83:EHU83 ERP83:ERQ83 FBL83:FBM83 FLH83:FLI83 FVD83:FVE83 GEZ83:GFA83 GOV83:GOW83 GYR83:GYS83 HIN83:HIO83 HSJ83:HSK83 ICF83:ICG83 IMB83:IMC83 IVX83:IVY83 JFT83:JFU83 JPP83:JPQ83 JZL83:JZM83 KJH83:KJI83 KTD83:KTE83 LCZ83:LDA83 LMV83:LMW83 LWR83:LWS83 MGN83:MGO83 MQJ83:MQK83 NAF83:NAG83 NKB83:NKC83 NTX83:NTY83 ODT83:ODU83 ONP83:ONQ83 OXL83:OXM83 PHH83:PHI83 PRD83:PRE83 QAZ83:QBA83 QKV83:QKW83 QUR83:QUS83 REN83:REO83 ROJ83:ROK83 RYF83:RYG83 SIB83:SIC83 SRX83:SRY83 TBT83:TBU83 TLP83:TLQ83 TVL83:TVM83 UFH83:UFI83 UPD83:UPE83 UYZ83:UZA83 VIV83:VIW83 VSR83:VSS83 WCN83:WCO83 WMJ83:WMK83 WWF83:WWG83 X65621:Y65621 JT65621:JU65621 TP65621:TQ65621 ADL65621:ADM65621 ANH65621:ANI65621 AXD65621:AXE65621 BGZ65621:BHA65621 BQV65621:BQW65621 CAR65621:CAS65621 CKN65621:CKO65621 CUJ65621:CUK65621 DEF65621:DEG65621 DOB65621:DOC65621 DXX65621:DXY65621 EHT65621:EHU65621 ERP65621:ERQ65621 FBL65621:FBM65621 FLH65621:FLI65621 FVD65621:FVE65621 GEZ65621:GFA65621 GOV65621:GOW65621 GYR65621:GYS65621 HIN65621:HIO65621 HSJ65621:HSK65621 ICF65621:ICG65621 IMB65621:IMC65621 IVX65621:IVY65621 JFT65621:JFU65621 JPP65621:JPQ65621 JZL65621:JZM65621 KJH65621:KJI65621 KTD65621:KTE65621 LCZ65621:LDA65621 LMV65621:LMW65621 LWR65621:LWS65621 MGN65621:MGO65621 MQJ65621:MQK65621 NAF65621:NAG65621 NKB65621:NKC65621 NTX65621:NTY65621 ODT65621:ODU65621 ONP65621:ONQ65621 OXL65621:OXM65621 PHH65621:PHI65621 PRD65621:PRE65621 QAZ65621:QBA65621 QKV65621:QKW65621 QUR65621:QUS65621 REN65621:REO65621 ROJ65621:ROK65621 RYF65621:RYG65621 SIB65621:SIC65621 SRX65621:SRY65621 TBT65621:TBU65621 TLP65621:TLQ65621 TVL65621:TVM65621 UFH65621:UFI65621 UPD65621:UPE65621 UYZ65621:UZA65621 VIV65621:VIW65621 VSR65621:VSS65621 WCN65621:WCO65621 WMJ65621:WMK65621 WWF65621:WWG65621 X131157:Y131157 JT131157:JU131157 TP131157:TQ131157 ADL131157:ADM131157 ANH131157:ANI131157 AXD131157:AXE131157 BGZ131157:BHA131157 BQV131157:BQW131157 CAR131157:CAS131157 CKN131157:CKO131157 CUJ131157:CUK131157 DEF131157:DEG131157 DOB131157:DOC131157 DXX131157:DXY131157 EHT131157:EHU131157 ERP131157:ERQ131157 FBL131157:FBM131157 FLH131157:FLI131157 FVD131157:FVE131157 GEZ131157:GFA131157 GOV131157:GOW131157 GYR131157:GYS131157 HIN131157:HIO131157 HSJ131157:HSK131157 ICF131157:ICG131157 IMB131157:IMC131157 IVX131157:IVY131157 JFT131157:JFU131157 JPP131157:JPQ131157 JZL131157:JZM131157 KJH131157:KJI131157 KTD131157:KTE131157 LCZ131157:LDA131157 LMV131157:LMW131157 LWR131157:LWS131157 MGN131157:MGO131157 MQJ131157:MQK131157 NAF131157:NAG131157 NKB131157:NKC131157 NTX131157:NTY131157 ODT131157:ODU131157 ONP131157:ONQ131157 OXL131157:OXM131157 PHH131157:PHI131157 PRD131157:PRE131157 QAZ131157:QBA131157 QKV131157:QKW131157 QUR131157:QUS131157 REN131157:REO131157 ROJ131157:ROK131157 RYF131157:RYG131157 SIB131157:SIC131157 SRX131157:SRY131157 TBT131157:TBU131157 TLP131157:TLQ131157 TVL131157:TVM131157 UFH131157:UFI131157 UPD131157:UPE131157 UYZ131157:UZA131157 VIV131157:VIW131157 VSR131157:VSS131157 WCN131157:WCO131157 WMJ131157:WMK131157 WWF131157:WWG131157 X196693:Y196693 JT196693:JU196693 TP196693:TQ196693 ADL196693:ADM196693 ANH196693:ANI196693 AXD196693:AXE196693 BGZ196693:BHA196693 BQV196693:BQW196693 CAR196693:CAS196693 CKN196693:CKO196693 CUJ196693:CUK196693 DEF196693:DEG196693 DOB196693:DOC196693 DXX196693:DXY196693 EHT196693:EHU196693 ERP196693:ERQ196693 FBL196693:FBM196693 FLH196693:FLI196693 FVD196693:FVE196693 GEZ196693:GFA196693 GOV196693:GOW196693 GYR196693:GYS196693 HIN196693:HIO196693 HSJ196693:HSK196693 ICF196693:ICG196693 IMB196693:IMC196693 IVX196693:IVY196693 JFT196693:JFU196693 JPP196693:JPQ196693 JZL196693:JZM196693 KJH196693:KJI196693 KTD196693:KTE196693 LCZ196693:LDA196693 LMV196693:LMW196693 LWR196693:LWS196693 MGN196693:MGO196693 MQJ196693:MQK196693 NAF196693:NAG196693 NKB196693:NKC196693 NTX196693:NTY196693 ODT196693:ODU196693 ONP196693:ONQ196693 OXL196693:OXM196693 PHH196693:PHI196693 PRD196693:PRE196693 QAZ196693:QBA196693 QKV196693:QKW196693 QUR196693:QUS196693 REN196693:REO196693 ROJ196693:ROK196693 RYF196693:RYG196693 SIB196693:SIC196693 SRX196693:SRY196693 TBT196693:TBU196693 TLP196693:TLQ196693 TVL196693:TVM196693 UFH196693:UFI196693 UPD196693:UPE196693 UYZ196693:UZA196693 VIV196693:VIW196693 VSR196693:VSS196693 WCN196693:WCO196693 WMJ196693:WMK196693 WWF196693:WWG196693 X262229:Y262229 JT262229:JU262229 TP262229:TQ262229 ADL262229:ADM262229 ANH262229:ANI262229 AXD262229:AXE262229 BGZ262229:BHA262229 BQV262229:BQW262229 CAR262229:CAS262229 CKN262229:CKO262229 CUJ262229:CUK262229 DEF262229:DEG262229 DOB262229:DOC262229 DXX262229:DXY262229 EHT262229:EHU262229 ERP262229:ERQ262229 FBL262229:FBM262229 FLH262229:FLI262229 FVD262229:FVE262229 GEZ262229:GFA262229 GOV262229:GOW262229 GYR262229:GYS262229 HIN262229:HIO262229 HSJ262229:HSK262229 ICF262229:ICG262229 IMB262229:IMC262229 IVX262229:IVY262229 JFT262229:JFU262229 JPP262229:JPQ262229 JZL262229:JZM262229 KJH262229:KJI262229 KTD262229:KTE262229 LCZ262229:LDA262229 LMV262229:LMW262229 LWR262229:LWS262229 MGN262229:MGO262229 MQJ262229:MQK262229 NAF262229:NAG262229 NKB262229:NKC262229 NTX262229:NTY262229 ODT262229:ODU262229 ONP262229:ONQ262229 OXL262229:OXM262229 PHH262229:PHI262229 PRD262229:PRE262229 QAZ262229:QBA262229 QKV262229:QKW262229 QUR262229:QUS262229 REN262229:REO262229 ROJ262229:ROK262229 RYF262229:RYG262229 SIB262229:SIC262229 SRX262229:SRY262229 TBT262229:TBU262229 TLP262229:TLQ262229 TVL262229:TVM262229 UFH262229:UFI262229 UPD262229:UPE262229 UYZ262229:UZA262229 VIV262229:VIW262229 VSR262229:VSS262229 WCN262229:WCO262229 WMJ262229:WMK262229 WWF262229:WWG262229 X327765:Y327765 JT327765:JU327765 TP327765:TQ327765 ADL327765:ADM327765 ANH327765:ANI327765 AXD327765:AXE327765 BGZ327765:BHA327765 BQV327765:BQW327765 CAR327765:CAS327765 CKN327765:CKO327765 CUJ327765:CUK327765 DEF327765:DEG327765 DOB327765:DOC327765 DXX327765:DXY327765 EHT327765:EHU327765 ERP327765:ERQ327765 FBL327765:FBM327765 FLH327765:FLI327765 FVD327765:FVE327765 GEZ327765:GFA327765 GOV327765:GOW327765 GYR327765:GYS327765 HIN327765:HIO327765 HSJ327765:HSK327765 ICF327765:ICG327765 IMB327765:IMC327765 IVX327765:IVY327765 JFT327765:JFU327765 JPP327765:JPQ327765 JZL327765:JZM327765 KJH327765:KJI327765 KTD327765:KTE327765 LCZ327765:LDA327765 LMV327765:LMW327765 LWR327765:LWS327765 MGN327765:MGO327765 MQJ327765:MQK327765 NAF327765:NAG327765 NKB327765:NKC327765 NTX327765:NTY327765 ODT327765:ODU327765 ONP327765:ONQ327765 OXL327765:OXM327765 PHH327765:PHI327765 PRD327765:PRE327765 QAZ327765:QBA327765 QKV327765:QKW327765 QUR327765:QUS327765 REN327765:REO327765 ROJ327765:ROK327765 RYF327765:RYG327765 SIB327765:SIC327765 SRX327765:SRY327765 TBT327765:TBU327765 TLP327765:TLQ327765 TVL327765:TVM327765 UFH327765:UFI327765 UPD327765:UPE327765 UYZ327765:UZA327765 VIV327765:VIW327765 VSR327765:VSS327765 WCN327765:WCO327765 WMJ327765:WMK327765 WWF327765:WWG327765 X393301:Y393301 JT393301:JU393301 TP393301:TQ393301 ADL393301:ADM393301 ANH393301:ANI393301 AXD393301:AXE393301 BGZ393301:BHA393301 BQV393301:BQW393301 CAR393301:CAS393301 CKN393301:CKO393301 CUJ393301:CUK393301 DEF393301:DEG393301 DOB393301:DOC393301 DXX393301:DXY393301 EHT393301:EHU393301 ERP393301:ERQ393301 FBL393301:FBM393301 FLH393301:FLI393301 FVD393301:FVE393301 GEZ393301:GFA393301 GOV393301:GOW393301 GYR393301:GYS393301 HIN393301:HIO393301 HSJ393301:HSK393301 ICF393301:ICG393301 IMB393301:IMC393301 IVX393301:IVY393301 JFT393301:JFU393301 JPP393301:JPQ393301 JZL393301:JZM393301 KJH393301:KJI393301 KTD393301:KTE393301 LCZ393301:LDA393301 LMV393301:LMW393301 LWR393301:LWS393301 MGN393301:MGO393301 MQJ393301:MQK393301 NAF393301:NAG393301 NKB393301:NKC393301 NTX393301:NTY393301 ODT393301:ODU393301 ONP393301:ONQ393301 OXL393301:OXM393301 PHH393301:PHI393301 PRD393301:PRE393301 QAZ393301:QBA393301 QKV393301:QKW393301 QUR393301:QUS393301 REN393301:REO393301 ROJ393301:ROK393301 RYF393301:RYG393301 SIB393301:SIC393301 SRX393301:SRY393301 TBT393301:TBU393301 TLP393301:TLQ393301 TVL393301:TVM393301 UFH393301:UFI393301 UPD393301:UPE393301 UYZ393301:UZA393301 VIV393301:VIW393301 VSR393301:VSS393301 WCN393301:WCO393301 WMJ393301:WMK393301 WWF393301:WWG393301 X458837:Y458837 JT458837:JU458837 TP458837:TQ458837 ADL458837:ADM458837 ANH458837:ANI458837 AXD458837:AXE458837 BGZ458837:BHA458837 BQV458837:BQW458837 CAR458837:CAS458837 CKN458837:CKO458837 CUJ458837:CUK458837 DEF458837:DEG458837 DOB458837:DOC458837 DXX458837:DXY458837 EHT458837:EHU458837 ERP458837:ERQ458837 FBL458837:FBM458837 FLH458837:FLI458837 FVD458837:FVE458837 GEZ458837:GFA458837 GOV458837:GOW458837 GYR458837:GYS458837 HIN458837:HIO458837 HSJ458837:HSK458837 ICF458837:ICG458837 IMB458837:IMC458837 IVX458837:IVY458837 JFT458837:JFU458837 JPP458837:JPQ458837 JZL458837:JZM458837 KJH458837:KJI458837 KTD458837:KTE458837 LCZ458837:LDA458837 LMV458837:LMW458837 LWR458837:LWS458837 MGN458837:MGO458837 MQJ458837:MQK458837 NAF458837:NAG458837 NKB458837:NKC458837 NTX458837:NTY458837 ODT458837:ODU458837 ONP458837:ONQ458837 OXL458837:OXM458837 PHH458837:PHI458837 PRD458837:PRE458837 QAZ458837:QBA458837 QKV458837:QKW458837 QUR458837:QUS458837 REN458837:REO458837 ROJ458837:ROK458837 RYF458837:RYG458837 SIB458837:SIC458837 SRX458837:SRY458837 TBT458837:TBU458837 TLP458837:TLQ458837 TVL458837:TVM458837 UFH458837:UFI458837 UPD458837:UPE458837 UYZ458837:UZA458837 VIV458837:VIW458837 VSR458837:VSS458837 WCN458837:WCO458837 WMJ458837:WMK458837 WWF458837:WWG458837 X524373:Y524373 JT524373:JU524373 TP524373:TQ524373 ADL524373:ADM524373 ANH524373:ANI524373 AXD524373:AXE524373 BGZ524373:BHA524373 BQV524373:BQW524373 CAR524373:CAS524373 CKN524373:CKO524373 CUJ524373:CUK524373 DEF524373:DEG524373 DOB524373:DOC524373 DXX524373:DXY524373 EHT524373:EHU524373 ERP524373:ERQ524373 FBL524373:FBM524373 FLH524373:FLI524373 FVD524373:FVE524373 GEZ524373:GFA524373 GOV524373:GOW524373 GYR524373:GYS524373 HIN524373:HIO524373 HSJ524373:HSK524373 ICF524373:ICG524373 IMB524373:IMC524373 IVX524373:IVY524373 JFT524373:JFU524373 JPP524373:JPQ524373 JZL524373:JZM524373 KJH524373:KJI524373 KTD524373:KTE524373 LCZ524373:LDA524373 LMV524373:LMW524373 LWR524373:LWS524373 MGN524373:MGO524373 MQJ524373:MQK524373 NAF524373:NAG524373 NKB524373:NKC524373 NTX524373:NTY524373 ODT524373:ODU524373 ONP524373:ONQ524373 OXL524373:OXM524373 PHH524373:PHI524373 PRD524373:PRE524373 QAZ524373:QBA524373 QKV524373:QKW524373 QUR524373:QUS524373 REN524373:REO524373 ROJ524373:ROK524373 RYF524373:RYG524373 SIB524373:SIC524373 SRX524373:SRY524373 TBT524373:TBU524373 TLP524373:TLQ524373 TVL524373:TVM524373 UFH524373:UFI524373 UPD524373:UPE524373 UYZ524373:UZA524373 VIV524373:VIW524373 VSR524373:VSS524373 WCN524373:WCO524373 WMJ524373:WMK524373 WWF524373:WWG524373 X589909:Y589909 JT589909:JU589909 TP589909:TQ589909 ADL589909:ADM589909 ANH589909:ANI589909 AXD589909:AXE589909 BGZ589909:BHA589909 BQV589909:BQW589909 CAR589909:CAS589909 CKN589909:CKO589909 CUJ589909:CUK589909 DEF589909:DEG589909 DOB589909:DOC589909 DXX589909:DXY589909 EHT589909:EHU589909 ERP589909:ERQ589909 FBL589909:FBM589909 FLH589909:FLI589909 FVD589909:FVE589909 GEZ589909:GFA589909 GOV589909:GOW589909 GYR589909:GYS589909 HIN589909:HIO589909 HSJ589909:HSK589909 ICF589909:ICG589909 IMB589909:IMC589909 IVX589909:IVY589909 JFT589909:JFU589909 JPP589909:JPQ589909 JZL589909:JZM589909 KJH589909:KJI589909 KTD589909:KTE589909 LCZ589909:LDA589909 LMV589909:LMW589909 LWR589909:LWS589909 MGN589909:MGO589909 MQJ589909:MQK589909 NAF589909:NAG589909 NKB589909:NKC589909 NTX589909:NTY589909 ODT589909:ODU589909 ONP589909:ONQ589909 OXL589909:OXM589909 PHH589909:PHI589909 PRD589909:PRE589909 QAZ589909:QBA589909 QKV589909:QKW589909 QUR589909:QUS589909 REN589909:REO589909 ROJ589909:ROK589909 RYF589909:RYG589909 SIB589909:SIC589909 SRX589909:SRY589909 TBT589909:TBU589909 TLP589909:TLQ589909 TVL589909:TVM589909 UFH589909:UFI589909 UPD589909:UPE589909 UYZ589909:UZA589909 VIV589909:VIW589909 VSR589909:VSS589909 WCN589909:WCO589909 WMJ589909:WMK589909 WWF589909:WWG589909 X655445:Y655445 JT655445:JU655445 TP655445:TQ655445 ADL655445:ADM655445 ANH655445:ANI655445 AXD655445:AXE655445 BGZ655445:BHA655445 BQV655445:BQW655445 CAR655445:CAS655445 CKN655445:CKO655445 CUJ655445:CUK655445 DEF655445:DEG655445 DOB655445:DOC655445 DXX655445:DXY655445 EHT655445:EHU655445 ERP655445:ERQ655445 FBL655445:FBM655445 FLH655445:FLI655445 FVD655445:FVE655445 GEZ655445:GFA655445 GOV655445:GOW655445 GYR655445:GYS655445 HIN655445:HIO655445 HSJ655445:HSK655445 ICF655445:ICG655445 IMB655445:IMC655445 IVX655445:IVY655445 JFT655445:JFU655445 JPP655445:JPQ655445 JZL655445:JZM655445 KJH655445:KJI655445 KTD655445:KTE655445 LCZ655445:LDA655445 LMV655445:LMW655445 LWR655445:LWS655445 MGN655445:MGO655445 MQJ655445:MQK655445 NAF655445:NAG655445 NKB655445:NKC655445 NTX655445:NTY655445 ODT655445:ODU655445 ONP655445:ONQ655445 OXL655445:OXM655445 PHH655445:PHI655445 PRD655445:PRE655445 QAZ655445:QBA655445 QKV655445:QKW655445 QUR655445:QUS655445 REN655445:REO655445 ROJ655445:ROK655445 RYF655445:RYG655445 SIB655445:SIC655445 SRX655445:SRY655445 TBT655445:TBU655445 TLP655445:TLQ655445 TVL655445:TVM655445 UFH655445:UFI655445 UPD655445:UPE655445 UYZ655445:UZA655445 VIV655445:VIW655445 VSR655445:VSS655445 WCN655445:WCO655445 WMJ655445:WMK655445 WWF655445:WWG655445 X720981:Y720981 JT720981:JU720981 TP720981:TQ720981 ADL720981:ADM720981 ANH720981:ANI720981 AXD720981:AXE720981 BGZ720981:BHA720981 BQV720981:BQW720981 CAR720981:CAS720981 CKN720981:CKO720981 CUJ720981:CUK720981 DEF720981:DEG720981 DOB720981:DOC720981 DXX720981:DXY720981 EHT720981:EHU720981 ERP720981:ERQ720981 FBL720981:FBM720981 FLH720981:FLI720981 FVD720981:FVE720981 GEZ720981:GFA720981 GOV720981:GOW720981 GYR720981:GYS720981 HIN720981:HIO720981 HSJ720981:HSK720981 ICF720981:ICG720981 IMB720981:IMC720981 IVX720981:IVY720981 JFT720981:JFU720981 JPP720981:JPQ720981 JZL720981:JZM720981 KJH720981:KJI720981 KTD720981:KTE720981 LCZ720981:LDA720981 LMV720981:LMW720981 LWR720981:LWS720981 MGN720981:MGO720981 MQJ720981:MQK720981 NAF720981:NAG720981 NKB720981:NKC720981 NTX720981:NTY720981 ODT720981:ODU720981 ONP720981:ONQ720981 OXL720981:OXM720981 PHH720981:PHI720981 PRD720981:PRE720981 QAZ720981:QBA720981 QKV720981:QKW720981 QUR720981:QUS720981 REN720981:REO720981 ROJ720981:ROK720981 RYF720981:RYG720981 SIB720981:SIC720981 SRX720981:SRY720981 TBT720981:TBU720981 TLP720981:TLQ720981 TVL720981:TVM720981 UFH720981:UFI720981 UPD720981:UPE720981 UYZ720981:UZA720981 VIV720981:VIW720981 VSR720981:VSS720981 WCN720981:WCO720981 WMJ720981:WMK720981 WWF720981:WWG720981 X786517:Y786517 JT786517:JU786517 TP786517:TQ786517 ADL786517:ADM786517 ANH786517:ANI786517 AXD786517:AXE786517 BGZ786517:BHA786517 BQV786517:BQW786517 CAR786517:CAS786517 CKN786517:CKO786517 CUJ786517:CUK786517 DEF786517:DEG786517 DOB786517:DOC786517 DXX786517:DXY786517 EHT786517:EHU786517 ERP786517:ERQ786517 FBL786517:FBM786517 FLH786517:FLI786517 FVD786517:FVE786517 GEZ786517:GFA786517 GOV786517:GOW786517 GYR786517:GYS786517 HIN786517:HIO786517 HSJ786517:HSK786517 ICF786517:ICG786517 IMB786517:IMC786517 IVX786517:IVY786517 JFT786517:JFU786517 JPP786517:JPQ786517 JZL786517:JZM786517 KJH786517:KJI786517 KTD786517:KTE786517 LCZ786517:LDA786517 LMV786517:LMW786517 LWR786517:LWS786517 MGN786517:MGO786517 MQJ786517:MQK786517 NAF786517:NAG786517 NKB786517:NKC786517 NTX786517:NTY786517 ODT786517:ODU786517 ONP786517:ONQ786517 OXL786517:OXM786517 PHH786517:PHI786517 PRD786517:PRE786517 QAZ786517:QBA786517 QKV786517:QKW786517 QUR786517:QUS786517 REN786517:REO786517 ROJ786517:ROK786517 RYF786517:RYG786517 SIB786517:SIC786517 SRX786517:SRY786517 TBT786517:TBU786517 TLP786517:TLQ786517 TVL786517:TVM786517 UFH786517:UFI786517 UPD786517:UPE786517 UYZ786517:UZA786517 VIV786517:VIW786517 VSR786517:VSS786517 WCN786517:WCO786517 WMJ786517:WMK786517 WWF786517:WWG786517 X852053:Y852053 JT852053:JU852053 TP852053:TQ852053 ADL852053:ADM852053 ANH852053:ANI852053 AXD852053:AXE852053 BGZ852053:BHA852053 BQV852053:BQW852053 CAR852053:CAS852053 CKN852053:CKO852053 CUJ852053:CUK852053 DEF852053:DEG852053 DOB852053:DOC852053 DXX852053:DXY852053 EHT852053:EHU852053 ERP852053:ERQ852053 FBL852053:FBM852053 FLH852053:FLI852053 FVD852053:FVE852053 GEZ852053:GFA852053 GOV852053:GOW852053 GYR852053:GYS852053 HIN852053:HIO852053 HSJ852053:HSK852053 ICF852053:ICG852053 IMB852053:IMC852053 IVX852053:IVY852053 JFT852053:JFU852053 JPP852053:JPQ852053 JZL852053:JZM852053 KJH852053:KJI852053 KTD852053:KTE852053 LCZ852053:LDA852053 LMV852053:LMW852053 LWR852053:LWS852053 MGN852053:MGO852053 MQJ852053:MQK852053 NAF852053:NAG852053 NKB852053:NKC852053 NTX852053:NTY852053 ODT852053:ODU852053 ONP852053:ONQ852053 OXL852053:OXM852053 PHH852053:PHI852053 PRD852053:PRE852053 QAZ852053:QBA852053 QKV852053:QKW852053 QUR852053:QUS852053 REN852053:REO852053 ROJ852053:ROK852053 RYF852053:RYG852053 SIB852053:SIC852053 SRX852053:SRY852053 TBT852053:TBU852053 TLP852053:TLQ852053 TVL852053:TVM852053 UFH852053:UFI852053 UPD852053:UPE852053 UYZ852053:UZA852053 VIV852053:VIW852053 VSR852053:VSS852053 WCN852053:WCO852053 WMJ852053:WMK852053 WWF852053:WWG852053 X917589:Y917589 JT917589:JU917589 TP917589:TQ917589 ADL917589:ADM917589 ANH917589:ANI917589 AXD917589:AXE917589 BGZ917589:BHA917589 BQV917589:BQW917589 CAR917589:CAS917589 CKN917589:CKO917589 CUJ917589:CUK917589 DEF917589:DEG917589 DOB917589:DOC917589 DXX917589:DXY917589 EHT917589:EHU917589 ERP917589:ERQ917589 FBL917589:FBM917589 FLH917589:FLI917589 FVD917589:FVE917589 GEZ917589:GFA917589 GOV917589:GOW917589 GYR917589:GYS917589 HIN917589:HIO917589 HSJ917589:HSK917589 ICF917589:ICG917589 IMB917589:IMC917589 IVX917589:IVY917589 JFT917589:JFU917589 JPP917589:JPQ917589 JZL917589:JZM917589 KJH917589:KJI917589 KTD917589:KTE917589 LCZ917589:LDA917589 LMV917589:LMW917589 LWR917589:LWS917589 MGN917589:MGO917589 MQJ917589:MQK917589 NAF917589:NAG917589 NKB917589:NKC917589 NTX917589:NTY917589 ODT917589:ODU917589 ONP917589:ONQ917589 OXL917589:OXM917589 PHH917589:PHI917589 PRD917589:PRE917589 QAZ917589:QBA917589 QKV917589:QKW917589 QUR917589:QUS917589 REN917589:REO917589 ROJ917589:ROK917589 RYF917589:RYG917589 SIB917589:SIC917589 SRX917589:SRY917589 TBT917589:TBU917589 TLP917589:TLQ917589 TVL917589:TVM917589 UFH917589:UFI917589 UPD917589:UPE917589 UYZ917589:UZA917589 VIV917589:VIW917589 VSR917589:VSS917589 WCN917589:WCO917589 WMJ917589:WMK917589 WWF917589:WWG917589 X983125:Y983125 JT983125:JU983125 TP983125:TQ983125 ADL983125:ADM983125 ANH983125:ANI983125 AXD983125:AXE983125 BGZ983125:BHA983125 BQV983125:BQW983125 CAR983125:CAS983125 CKN983125:CKO983125 CUJ983125:CUK983125 DEF983125:DEG983125 DOB983125:DOC983125 DXX983125:DXY983125 EHT983125:EHU983125 ERP983125:ERQ983125 FBL983125:FBM983125 FLH983125:FLI983125 FVD983125:FVE983125 GEZ983125:GFA983125 GOV983125:GOW983125 GYR983125:GYS983125 HIN983125:HIO983125 HSJ983125:HSK983125 ICF983125:ICG983125 IMB983125:IMC983125 IVX983125:IVY983125 JFT983125:JFU983125 JPP983125:JPQ983125 JZL983125:JZM983125 KJH983125:KJI983125 KTD983125:KTE983125 LCZ983125:LDA983125 LMV983125:LMW983125 LWR983125:LWS983125 MGN983125:MGO983125 MQJ983125:MQK983125 NAF983125:NAG983125 NKB983125:NKC983125 NTX983125:NTY983125 ODT983125:ODU983125 ONP983125:ONQ983125 OXL983125:OXM983125 PHH983125:PHI983125 PRD983125:PRE983125 QAZ983125:QBA983125 QKV983125:QKW983125 QUR983125:QUS983125 REN983125:REO983125 ROJ983125:ROK983125 RYF983125:RYG983125 SIB983125:SIC983125 SRX983125:SRY983125 TBT983125:TBU983125 TLP983125:TLQ983125 TVL983125:TVM983125 UFH983125:UFI983125 UPD983125:UPE983125 UYZ983125:UZA983125 VIV983125:VIW983125 VSR983125:VSS983125 WCN983125:WCO983125 WMJ983125:WMK983125 WWF983125:WWG983125" xr:uid="{713E9F2A-378F-4FE4-85F0-D141DB0B1FBB}"/>
    <dataValidation type="list" allowBlank="1" showInputMessage="1" showErrorMessage="1" promptTitle="-------------------------" prompt="適格請求書発行事業者登録を_x000a_されていない場合は、プルダウンで_x000a_〇を選択" sqref="AV6:AW6" xr:uid="{83A5AEB5-E555-463D-82B5-E0543C62AE8E}">
      <formula1>"〇"</formula1>
    </dataValidation>
    <dataValidation type="textLength" operator="equal" allowBlank="1" showInputMessage="1" showErrorMessage="1" errorTitle="入力文字数が違います" error="13文字で入力してください" promptTitle="--------登録番号--------" prompt="適格請求書発行事業者登録番号１３桁入力_x000a_" sqref="AL6:AR6" xr:uid="{D9B20016-BC7F-4E52-9D46-C4B510CF0E97}">
      <formula1>13</formula1>
    </dataValidation>
    <dataValidation allowBlank="1" showInputMessage="1" showErrorMessage="1" promptTitle="------取引日------" prompt="課税資産の譲渡等を_x000a_行なった日" sqref="B15:C15" xr:uid="{FB151128-19A7-4146-B167-83159360915E}"/>
  </dataValidations>
  <printOptions horizontalCentered="1" verticalCentered="1"/>
  <pageMargins left="0" right="0" top="0" bottom="0" header="0.51181102362204722" footer="0.51181102362204722"/>
  <pageSetup paperSize="9" scale="74" fitToHeight="3" orientation="landscape" horizontalDpi="300" verticalDpi="300" r:id="rId1"/>
  <headerFooter alignWithMargins="0"/>
  <ignoredErrors>
    <ignoredError sqref="AL46:AW46 AL86:AW86"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5982-3F70-4EBE-B8D7-3F48851F0648}">
  <sheetPr>
    <tabColor theme="3" tint="0.79998168889431442"/>
  </sheetPr>
  <dimension ref="A1:BD120"/>
  <sheetViews>
    <sheetView showGridLines="0" topLeftCell="A100" zoomScale="85" zoomScaleNormal="85" zoomScaleSheetLayoutView="85" workbookViewId="0">
      <selection activeCell="BC8" sqref="BC8"/>
    </sheetView>
  </sheetViews>
  <sheetFormatPr defaultColWidth="4" defaultRowHeight="18.75" customHeight="1" x14ac:dyDescent="0.15"/>
  <cols>
    <col min="1" max="1" width="2.140625" style="93" customWidth="1"/>
    <col min="2" max="2" width="5" style="93" customWidth="1"/>
    <col min="3" max="5" width="4" style="93"/>
    <col min="6" max="6" width="4.28515625" style="93" bestFit="1" customWidth="1"/>
    <col min="7" max="28" width="4" style="93"/>
    <col min="29" max="29" width="4.42578125" style="93" bestFit="1" customWidth="1"/>
    <col min="30" max="49" width="4" style="93"/>
    <col min="50" max="50" width="4" style="93" customWidth="1"/>
    <col min="51" max="16384" width="4" style="93"/>
  </cols>
  <sheetData>
    <row r="1" spans="1:50" ht="39.9" customHeight="1" x14ac:dyDescent="0.15">
      <c r="A1" s="92"/>
      <c r="I1" s="348" t="s">
        <v>81</v>
      </c>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V1" s="94"/>
      <c r="AW1" s="94"/>
    </row>
    <row r="2" spans="1:50" s="95" customFormat="1" ht="35.1" customHeight="1" x14ac:dyDescent="0.35">
      <c r="B2" s="96"/>
      <c r="C2" s="96"/>
      <c r="D2" s="96"/>
      <c r="E2" s="96"/>
      <c r="F2" s="96"/>
      <c r="G2" s="96"/>
      <c r="H2" s="96"/>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X2" s="97"/>
    </row>
    <row r="3" spans="1:50" ht="27.9" customHeight="1" x14ac:dyDescent="0.15">
      <c r="B3" s="98"/>
      <c r="C3" s="98"/>
      <c r="T3" s="177"/>
      <c r="U3" s="177"/>
      <c r="V3" s="177"/>
      <c r="W3" s="99" t="s">
        <v>41</v>
      </c>
      <c r="X3" s="177"/>
      <c r="Y3" s="177"/>
      <c r="Z3" s="100" t="s">
        <v>42</v>
      </c>
      <c r="AA3" s="177"/>
      <c r="AB3" s="177"/>
      <c r="AC3" s="100" t="s">
        <v>43</v>
      </c>
      <c r="AF3" s="101"/>
      <c r="AG3" s="101"/>
      <c r="AK3" s="102"/>
      <c r="AL3" s="102"/>
      <c r="AM3" s="102"/>
      <c r="AN3" s="102"/>
      <c r="AO3" s="102"/>
      <c r="AP3" s="102"/>
      <c r="AQ3" s="102"/>
      <c r="AR3" s="178" t="s">
        <v>83</v>
      </c>
      <c r="AS3" s="178"/>
      <c r="AT3" s="178"/>
      <c r="AU3" s="178"/>
      <c r="AV3" s="178"/>
      <c r="AW3" s="178"/>
    </row>
    <row r="4" spans="1:50" ht="18" customHeight="1" x14ac:dyDescent="0.15">
      <c r="AE4" s="100"/>
      <c r="AF4" s="101"/>
      <c r="AG4" s="101"/>
      <c r="AK4" s="102"/>
      <c r="AL4" s="102"/>
      <c r="AM4" s="102"/>
      <c r="AN4" s="102"/>
      <c r="AO4" s="102"/>
      <c r="AP4" s="102"/>
      <c r="AQ4" s="102"/>
      <c r="AR4" s="179" t="s">
        <v>44</v>
      </c>
      <c r="AS4" s="179"/>
      <c r="AT4" s="179"/>
      <c r="AU4" s="179"/>
      <c r="AV4" s="179"/>
      <c r="AW4" s="179"/>
    </row>
    <row r="5" spans="1:50" ht="19.5" customHeight="1" x14ac:dyDescent="0.15">
      <c r="B5" s="157" t="s">
        <v>45</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F5" s="159" t="s">
        <v>46</v>
      </c>
      <c r="AG5" s="160"/>
      <c r="AH5" s="160"/>
      <c r="AI5" s="160"/>
      <c r="AJ5" s="161"/>
      <c r="AK5" s="162"/>
      <c r="AL5" s="162"/>
      <c r="AM5" s="162"/>
      <c r="AN5" s="162"/>
      <c r="AO5" s="162"/>
      <c r="AP5" s="162"/>
      <c r="AQ5" s="162"/>
      <c r="AR5" s="162"/>
      <c r="AS5" s="162"/>
      <c r="AT5" s="162"/>
      <c r="AU5" s="162"/>
      <c r="AV5" s="162"/>
      <c r="AW5" s="163"/>
    </row>
    <row r="6" spans="1:50" ht="19.5" customHeight="1" x14ac:dyDescent="0.15">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F6" s="159" t="s">
        <v>73</v>
      </c>
      <c r="AG6" s="160"/>
      <c r="AH6" s="160"/>
      <c r="AI6" s="160"/>
      <c r="AJ6" s="161"/>
      <c r="AK6" s="147" t="s">
        <v>74</v>
      </c>
      <c r="AL6" s="362"/>
      <c r="AM6" s="362"/>
      <c r="AN6" s="362"/>
      <c r="AO6" s="362"/>
      <c r="AP6" s="362"/>
      <c r="AQ6" s="362"/>
      <c r="AR6" s="363"/>
      <c r="AS6" s="364" t="s">
        <v>79</v>
      </c>
      <c r="AT6" s="365"/>
      <c r="AU6" s="365"/>
      <c r="AV6" s="366"/>
      <c r="AW6" s="367"/>
    </row>
    <row r="7" spans="1:50" ht="20.100000000000001" customHeight="1" x14ac:dyDescent="0.15">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F7" s="167" t="s">
        <v>47</v>
      </c>
      <c r="AG7" s="168"/>
      <c r="AH7" s="168"/>
      <c r="AI7" s="168"/>
      <c r="AJ7" s="169"/>
      <c r="AK7" s="368"/>
      <c r="AL7" s="173"/>
      <c r="AM7" s="173"/>
      <c r="AN7" s="173"/>
      <c r="AO7" s="173"/>
      <c r="AP7" s="173"/>
      <c r="AQ7" s="173"/>
      <c r="AR7" s="173"/>
      <c r="AS7" s="173"/>
      <c r="AT7" s="173"/>
      <c r="AU7" s="173"/>
      <c r="AV7" s="173"/>
      <c r="AW7" s="148"/>
    </row>
    <row r="8" spans="1:50" ht="20.100000000000001" customHeight="1" x14ac:dyDescent="0.15">
      <c r="B8" s="158"/>
      <c r="C8" s="158"/>
      <c r="D8" s="158"/>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F8" s="167"/>
      <c r="AG8" s="168"/>
      <c r="AH8" s="168"/>
      <c r="AI8" s="168"/>
      <c r="AJ8" s="169"/>
      <c r="AK8" s="172"/>
      <c r="AL8" s="173"/>
      <c r="AM8" s="173"/>
      <c r="AN8" s="173"/>
      <c r="AO8" s="173"/>
      <c r="AP8" s="173"/>
      <c r="AQ8" s="173"/>
      <c r="AR8" s="173"/>
      <c r="AS8" s="173"/>
      <c r="AT8" s="173"/>
      <c r="AU8" s="173"/>
      <c r="AV8" s="173"/>
      <c r="AW8" s="148"/>
    </row>
    <row r="9" spans="1:50" ht="20.100000000000001" customHeight="1" x14ac:dyDescent="0.15">
      <c r="B9" s="159" t="s">
        <v>48</v>
      </c>
      <c r="C9" s="160"/>
      <c r="D9" s="160"/>
      <c r="E9" s="160"/>
      <c r="F9" s="161"/>
      <c r="G9" s="186"/>
      <c r="H9" s="187"/>
      <c r="I9" s="187"/>
      <c r="J9" s="187"/>
      <c r="K9" s="187"/>
      <c r="L9" s="187"/>
      <c r="M9" s="187"/>
      <c r="N9" s="187"/>
      <c r="O9" s="187"/>
      <c r="P9" s="187"/>
      <c r="Q9" s="187"/>
      <c r="R9" s="187"/>
      <c r="S9" s="187"/>
      <c r="T9" s="187"/>
      <c r="U9" s="187"/>
      <c r="V9" s="187"/>
      <c r="W9" s="187"/>
      <c r="X9" s="187"/>
      <c r="Y9" s="187"/>
      <c r="Z9" s="187"/>
      <c r="AA9" s="187"/>
      <c r="AB9" s="187"/>
      <c r="AC9" s="187"/>
      <c r="AD9" s="188"/>
      <c r="AF9" s="167" t="s">
        <v>49</v>
      </c>
      <c r="AG9" s="168"/>
      <c r="AH9" s="168"/>
      <c r="AI9" s="168"/>
      <c r="AJ9" s="169"/>
      <c r="AK9" s="172"/>
      <c r="AL9" s="173"/>
      <c r="AM9" s="173"/>
      <c r="AN9" s="173"/>
      <c r="AO9" s="173"/>
      <c r="AP9" s="173"/>
      <c r="AQ9" s="173"/>
      <c r="AR9" s="173"/>
      <c r="AS9" s="173"/>
      <c r="AT9" s="173"/>
      <c r="AU9" s="173"/>
      <c r="AV9" s="173"/>
      <c r="AW9" s="148"/>
    </row>
    <row r="10" spans="1:50" ht="20.100000000000001" customHeight="1" x14ac:dyDescent="0.15">
      <c r="B10" s="159" t="s">
        <v>50</v>
      </c>
      <c r="C10" s="160"/>
      <c r="D10" s="160"/>
      <c r="E10" s="160"/>
      <c r="F10" s="161"/>
      <c r="G10" s="186"/>
      <c r="H10" s="187"/>
      <c r="I10" s="187"/>
      <c r="J10" s="187"/>
      <c r="K10" s="187"/>
      <c r="L10" s="187"/>
      <c r="M10" s="187"/>
      <c r="N10" s="187"/>
      <c r="O10" s="187"/>
      <c r="P10" s="187"/>
      <c r="Q10" s="187"/>
      <c r="R10" s="187"/>
      <c r="S10" s="187"/>
      <c r="T10" s="187"/>
      <c r="U10" s="187"/>
      <c r="V10" s="187"/>
      <c r="W10" s="187"/>
      <c r="X10" s="187"/>
      <c r="Y10" s="187"/>
      <c r="Z10" s="187"/>
      <c r="AA10" s="187"/>
      <c r="AB10" s="187"/>
      <c r="AC10" s="187"/>
      <c r="AD10" s="188"/>
      <c r="AF10" s="167"/>
      <c r="AG10" s="168"/>
      <c r="AH10" s="168"/>
      <c r="AI10" s="168"/>
      <c r="AJ10" s="169"/>
      <c r="AK10" s="172"/>
      <c r="AL10" s="173"/>
      <c r="AM10" s="173"/>
      <c r="AN10" s="173"/>
      <c r="AO10" s="173"/>
      <c r="AP10" s="173"/>
      <c r="AQ10" s="173"/>
      <c r="AR10" s="173"/>
      <c r="AS10" s="173"/>
      <c r="AT10" s="173"/>
      <c r="AU10" s="173"/>
      <c r="AV10" s="173"/>
      <c r="AW10" s="148"/>
    </row>
    <row r="11" spans="1:50" ht="20.100000000000001" customHeight="1" x14ac:dyDescent="0.15">
      <c r="B11" s="159" t="s">
        <v>51</v>
      </c>
      <c r="C11" s="160"/>
      <c r="D11" s="160"/>
      <c r="E11" s="160"/>
      <c r="F11" s="161"/>
      <c r="G11" s="186"/>
      <c r="H11" s="187"/>
      <c r="I11" s="187"/>
      <c r="J11" s="187"/>
      <c r="K11" s="187"/>
      <c r="L11" s="187"/>
      <c r="M11" s="187"/>
      <c r="N11" s="187"/>
      <c r="O11" s="187"/>
      <c r="P11" s="187"/>
      <c r="Q11" s="187"/>
      <c r="R11" s="187"/>
      <c r="S11" s="187"/>
      <c r="T11" s="187"/>
      <c r="U11" s="187"/>
      <c r="V11" s="187"/>
      <c r="W11" s="187"/>
      <c r="X11" s="187"/>
      <c r="Y11" s="187"/>
      <c r="Z11" s="187"/>
      <c r="AA11" s="187"/>
      <c r="AB11" s="187"/>
      <c r="AC11" s="187"/>
      <c r="AD11" s="188"/>
      <c r="AF11" s="167" t="s">
        <v>52</v>
      </c>
      <c r="AG11" s="168"/>
      <c r="AH11" s="168"/>
      <c r="AI11" s="168"/>
      <c r="AJ11" s="169"/>
      <c r="AK11" s="189"/>
      <c r="AL11" s="190"/>
      <c r="AM11" s="190"/>
      <c r="AN11" s="190"/>
      <c r="AO11" s="190"/>
      <c r="AP11" s="190"/>
      <c r="AQ11" s="190"/>
      <c r="AR11" s="190"/>
      <c r="AS11" s="190"/>
      <c r="AT11" s="190"/>
      <c r="AU11" s="190"/>
      <c r="AV11" s="190"/>
      <c r="AW11" s="148"/>
    </row>
    <row r="12" spans="1:50" ht="20.100000000000001" customHeight="1" x14ac:dyDescent="0.15">
      <c r="B12" s="159" t="s">
        <v>53</v>
      </c>
      <c r="C12" s="160"/>
      <c r="D12" s="160"/>
      <c r="E12" s="160"/>
      <c r="F12" s="161"/>
      <c r="G12" s="191"/>
      <c r="H12" s="192"/>
      <c r="I12" s="192"/>
      <c r="J12" s="192"/>
      <c r="K12" s="192"/>
      <c r="L12" s="192"/>
      <c r="M12" s="192"/>
      <c r="N12" s="192"/>
      <c r="O12" s="192"/>
      <c r="P12" s="192"/>
      <c r="Q12" s="192"/>
      <c r="R12" s="192"/>
      <c r="S12" s="192"/>
      <c r="T12" s="192"/>
      <c r="U12" s="192"/>
      <c r="V12" s="192"/>
      <c r="W12" s="192"/>
      <c r="X12" s="192"/>
      <c r="Y12" s="192"/>
      <c r="Z12" s="192"/>
      <c r="AA12" s="192"/>
      <c r="AB12" s="192"/>
      <c r="AC12" s="192"/>
      <c r="AD12" s="193"/>
      <c r="AF12" s="194" t="s">
        <v>54</v>
      </c>
      <c r="AG12" s="195"/>
      <c r="AH12" s="195"/>
      <c r="AI12" s="195"/>
      <c r="AJ12" s="196"/>
      <c r="AK12" s="197"/>
      <c r="AL12" s="198"/>
      <c r="AM12" s="198"/>
      <c r="AN12" s="198"/>
      <c r="AO12" s="198"/>
      <c r="AP12" s="198"/>
      <c r="AQ12" s="198"/>
      <c r="AR12" s="198"/>
      <c r="AS12" s="198"/>
      <c r="AT12" s="198"/>
      <c r="AU12" s="198"/>
      <c r="AV12" s="198"/>
      <c r="AW12" s="149"/>
    </row>
    <row r="13" spans="1:50" ht="9.9" customHeight="1" x14ac:dyDescent="0.15">
      <c r="AF13" s="103"/>
      <c r="AG13" s="103"/>
      <c r="AH13" s="103"/>
      <c r="AI13" s="103"/>
      <c r="AJ13" s="103"/>
      <c r="AK13" s="104"/>
      <c r="AL13" s="104"/>
      <c r="AM13" s="104"/>
      <c r="AN13" s="104"/>
      <c r="AO13" s="104"/>
      <c r="AP13" s="104"/>
      <c r="AQ13" s="104"/>
      <c r="AR13" s="104"/>
      <c r="AS13" s="104"/>
      <c r="AT13" s="104"/>
      <c r="AU13" s="104"/>
      <c r="AV13" s="105"/>
      <c r="AW13" s="105"/>
    </row>
    <row r="14" spans="1:50" ht="27.9" customHeight="1" x14ac:dyDescent="0.15">
      <c r="B14" s="345" t="s">
        <v>82</v>
      </c>
      <c r="C14" s="346"/>
      <c r="D14" s="345" t="s">
        <v>55</v>
      </c>
      <c r="E14" s="347"/>
      <c r="F14" s="347"/>
      <c r="G14" s="347"/>
      <c r="H14" s="347"/>
      <c r="I14" s="347"/>
      <c r="J14" s="347"/>
      <c r="K14" s="347"/>
      <c r="L14" s="347"/>
      <c r="M14" s="347"/>
      <c r="N14" s="347"/>
      <c r="O14" s="347"/>
      <c r="P14" s="346"/>
      <c r="Q14" s="207" t="s">
        <v>56</v>
      </c>
      <c r="R14" s="208"/>
      <c r="S14" s="208"/>
      <c r="T14" s="208"/>
      <c r="U14" s="208"/>
      <c r="V14" s="207" t="s">
        <v>57</v>
      </c>
      <c r="W14" s="208"/>
      <c r="X14" s="208"/>
      <c r="Y14" s="208"/>
      <c r="Z14" s="208"/>
      <c r="AA14" s="207" t="s">
        <v>58</v>
      </c>
      <c r="AB14" s="208"/>
      <c r="AC14" s="208"/>
      <c r="AD14" s="208"/>
      <c r="AE14" s="208"/>
      <c r="AF14" s="207" t="s">
        <v>59</v>
      </c>
      <c r="AG14" s="208"/>
      <c r="AH14" s="208"/>
      <c r="AI14" s="208"/>
      <c r="AJ14" s="209"/>
      <c r="AK14" s="104"/>
      <c r="AL14" s="104"/>
      <c r="AM14" s="104"/>
      <c r="AN14" s="104"/>
      <c r="AO14" s="104"/>
      <c r="AP14" s="104"/>
      <c r="AQ14" s="104"/>
      <c r="AR14" s="104"/>
      <c r="AS14" s="104"/>
      <c r="AT14" s="104"/>
      <c r="AU14" s="104"/>
      <c r="AV14" s="105"/>
      <c r="AW14" s="105"/>
    </row>
    <row r="15" spans="1:50" ht="27.9" customHeight="1" x14ac:dyDescent="0.15">
      <c r="B15" s="360"/>
      <c r="C15" s="360"/>
      <c r="D15" s="361"/>
      <c r="E15" s="361"/>
      <c r="F15" s="361"/>
      <c r="G15" s="361"/>
      <c r="H15" s="361"/>
      <c r="I15" s="361"/>
      <c r="J15" s="361"/>
      <c r="K15" s="361"/>
      <c r="L15" s="361"/>
      <c r="M15" s="361"/>
      <c r="N15" s="361"/>
      <c r="O15" s="361"/>
      <c r="P15" s="361"/>
      <c r="Q15" s="199"/>
      <c r="R15" s="200"/>
      <c r="S15" s="200"/>
      <c r="T15" s="200"/>
      <c r="U15" s="200"/>
      <c r="V15" s="213" t="str">
        <f t="shared" ref="V15:V24" si="0">IF((AA15+AF15)=0,"",AA15+AF15)</f>
        <v/>
      </c>
      <c r="W15" s="214"/>
      <c r="X15" s="214"/>
      <c r="Y15" s="214"/>
      <c r="Z15" s="214"/>
      <c r="AA15" s="199"/>
      <c r="AB15" s="200"/>
      <c r="AC15" s="200"/>
      <c r="AD15" s="200"/>
      <c r="AE15" s="200"/>
      <c r="AF15" s="204"/>
      <c r="AG15" s="205"/>
      <c r="AH15" s="205"/>
      <c r="AI15" s="205"/>
      <c r="AJ15" s="206"/>
    </row>
    <row r="16" spans="1:50" ht="27.9" customHeight="1" x14ac:dyDescent="0.15">
      <c r="B16" s="360"/>
      <c r="C16" s="360"/>
      <c r="D16" s="361"/>
      <c r="E16" s="361"/>
      <c r="F16" s="361"/>
      <c r="G16" s="361"/>
      <c r="H16" s="361"/>
      <c r="I16" s="361"/>
      <c r="J16" s="361"/>
      <c r="K16" s="361"/>
      <c r="L16" s="361"/>
      <c r="M16" s="361"/>
      <c r="N16" s="361"/>
      <c r="O16" s="361"/>
      <c r="P16" s="361"/>
      <c r="Q16" s="199"/>
      <c r="R16" s="200"/>
      <c r="S16" s="200"/>
      <c r="T16" s="200"/>
      <c r="U16" s="200"/>
      <c r="V16" s="213" t="str">
        <f t="shared" si="0"/>
        <v/>
      </c>
      <c r="W16" s="214"/>
      <c r="X16" s="214"/>
      <c r="Y16" s="214"/>
      <c r="Z16" s="214"/>
      <c r="AA16" s="199"/>
      <c r="AB16" s="200"/>
      <c r="AC16" s="200"/>
      <c r="AD16" s="200"/>
      <c r="AE16" s="200"/>
      <c r="AF16" s="204"/>
      <c r="AG16" s="205"/>
      <c r="AH16" s="205"/>
      <c r="AI16" s="205"/>
      <c r="AJ16" s="206"/>
    </row>
    <row r="17" spans="2:48" ht="27.9" customHeight="1" x14ac:dyDescent="0.15">
      <c r="B17" s="360"/>
      <c r="C17" s="360"/>
      <c r="D17" s="361"/>
      <c r="E17" s="361"/>
      <c r="F17" s="361"/>
      <c r="G17" s="361"/>
      <c r="H17" s="361"/>
      <c r="I17" s="361"/>
      <c r="J17" s="361"/>
      <c r="K17" s="361"/>
      <c r="L17" s="361"/>
      <c r="M17" s="361"/>
      <c r="N17" s="361"/>
      <c r="O17" s="361"/>
      <c r="P17" s="361"/>
      <c r="Q17" s="199"/>
      <c r="R17" s="200"/>
      <c r="S17" s="200"/>
      <c r="T17" s="200"/>
      <c r="U17" s="200"/>
      <c r="V17" s="213" t="str">
        <f t="shared" si="0"/>
        <v/>
      </c>
      <c r="W17" s="214"/>
      <c r="X17" s="214"/>
      <c r="Y17" s="214"/>
      <c r="Z17" s="214"/>
      <c r="AA17" s="199"/>
      <c r="AB17" s="200"/>
      <c r="AC17" s="200"/>
      <c r="AD17" s="200"/>
      <c r="AE17" s="200"/>
      <c r="AF17" s="204"/>
      <c r="AG17" s="205"/>
      <c r="AH17" s="205"/>
      <c r="AI17" s="205"/>
      <c r="AJ17" s="206"/>
    </row>
    <row r="18" spans="2:48" ht="27.9" customHeight="1" x14ac:dyDescent="0.15">
      <c r="B18" s="360"/>
      <c r="C18" s="360"/>
      <c r="D18" s="361"/>
      <c r="E18" s="361"/>
      <c r="F18" s="361"/>
      <c r="G18" s="361"/>
      <c r="H18" s="361"/>
      <c r="I18" s="361"/>
      <c r="J18" s="361"/>
      <c r="K18" s="361"/>
      <c r="L18" s="361"/>
      <c r="M18" s="361"/>
      <c r="N18" s="361"/>
      <c r="O18" s="361"/>
      <c r="P18" s="361"/>
      <c r="Q18" s="199"/>
      <c r="R18" s="200"/>
      <c r="S18" s="200"/>
      <c r="T18" s="200"/>
      <c r="U18" s="200"/>
      <c r="V18" s="213" t="str">
        <f t="shared" si="0"/>
        <v/>
      </c>
      <c r="W18" s="214"/>
      <c r="X18" s="214"/>
      <c r="Y18" s="214"/>
      <c r="Z18" s="214"/>
      <c r="AA18" s="199"/>
      <c r="AB18" s="200"/>
      <c r="AC18" s="200"/>
      <c r="AD18" s="200"/>
      <c r="AE18" s="200"/>
      <c r="AF18" s="204"/>
      <c r="AG18" s="205"/>
      <c r="AH18" s="205"/>
      <c r="AI18" s="205"/>
      <c r="AJ18" s="206"/>
      <c r="AV18" s="150"/>
    </row>
    <row r="19" spans="2:48" ht="27.9" customHeight="1" x14ac:dyDescent="0.15">
      <c r="B19" s="360"/>
      <c r="C19" s="360"/>
      <c r="D19" s="361"/>
      <c r="E19" s="361"/>
      <c r="F19" s="361"/>
      <c r="G19" s="361"/>
      <c r="H19" s="361"/>
      <c r="I19" s="361"/>
      <c r="J19" s="361"/>
      <c r="K19" s="361"/>
      <c r="L19" s="361"/>
      <c r="M19" s="361"/>
      <c r="N19" s="361"/>
      <c r="O19" s="361"/>
      <c r="P19" s="361"/>
      <c r="Q19" s="199"/>
      <c r="R19" s="200"/>
      <c r="S19" s="200"/>
      <c r="T19" s="200"/>
      <c r="U19" s="200"/>
      <c r="V19" s="213" t="str">
        <f t="shared" si="0"/>
        <v/>
      </c>
      <c r="W19" s="214"/>
      <c r="X19" s="214"/>
      <c r="Y19" s="214"/>
      <c r="Z19" s="214"/>
      <c r="AA19" s="199"/>
      <c r="AB19" s="200"/>
      <c r="AC19" s="200"/>
      <c r="AD19" s="200"/>
      <c r="AE19" s="200"/>
      <c r="AF19" s="204"/>
      <c r="AG19" s="205"/>
      <c r="AH19" s="205"/>
      <c r="AI19" s="205"/>
      <c r="AJ19" s="206"/>
    </row>
    <row r="20" spans="2:48" ht="27.9" customHeight="1" x14ac:dyDescent="0.15">
      <c r="B20" s="360"/>
      <c r="C20" s="360"/>
      <c r="D20" s="361"/>
      <c r="E20" s="361"/>
      <c r="F20" s="361"/>
      <c r="G20" s="361"/>
      <c r="H20" s="361"/>
      <c r="I20" s="361"/>
      <c r="J20" s="361"/>
      <c r="K20" s="361"/>
      <c r="L20" s="361"/>
      <c r="M20" s="361"/>
      <c r="N20" s="361"/>
      <c r="O20" s="361"/>
      <c r="P20" s="361"/>
      <c r="Q20" s="199"/>
      <c r="R20" s="200"/>
      <c r="S20" s="200"/>
      <c r="T20" s="200"/>
      <c r="U20" s="200"/>
      <c r="V20" s="213" t="str">
        <f t="shared" si="0"/>
        <v/>
      </c>
      <c r="W20" s="214"/>
      <c r="X20" s="214"/>
      <c r="Y20" s="214"/>
      <c r="Z20" s="214"/>
      <c r="AA20" s="199"/>
      <c r="AB20" s="200"/>
      <c r="AC20" s="200"/>
      <c r="AD20" s="200"/>
      <c r="AE20" s="200"/>
      <c r="AF20" s="204"/>
      <c r="AG20" s="205"/>
      <c r="AH20" s="205"/>
      <c r="AI20" s="205"/>
      <c r="AJ20" s="206"/>
    </row>
    <row r="21" spans="2:48" ht="27.9" customHeight="1" x14ac:dyDescent="0.15">
      <c r="B21" s="360"/>
      <c r="C21" s="360"/>
      <c r="D21" s="361"/>
      <c r="E21" s="361"/>
      <c r="F21" s="361"/>
      <c r="G21" s="361"/>
      <c r="H21" s="361"/>
      <c r="I21" s="361"/>
      <c r="J21" s="361"/>
      <c r="K21" s="361"/>
      <c r="L21" s="361"/>
      <c r="M21" s="361"/>
      <c r="N21" s="361"/>
      <c r="O21" s="361"/>
      <c r="P21" s="361"/>
      <c r="Q21" s="199"/>
      <c r="R21" s="200"/>
      <c r="S21" s="200"/>
      <c r="T21" s="200"/>
      <c r="U21" s="200"/>
      <c r="V21" s="213" t="str">
        <f t="shared" si="0"/>
        <v/>
      </c>
      <c r="W21" s="214"/>
      <c r="X21" s="214"/>
      <c r="Y21" s="214"/>
      <c r="Z21" s="214"/>
      <c r="AA21" s="199"/>
      <c r="AB21" s="200"/>
      <c r="AC21" s="200"/>
      <c r="AD21" s="200"/>
      <c r="AE21" s="200"/>
      <c r="AF21" s="204"/>
      <c r="AG21" s="205"/>
      <c r="AH21" s="205"/>
      <c r="AI21" s="205"/>
      <c r="AJ21" s="206"/>
    </row>
    <row r="22" spans="2:48" ht="27.9" customHeight="1" x14ac:dyDescent="0.15">
      <c r="B22" s="360"/>
      <c r="C22" s="360"/>
      <c r="D22" s="361"/>
      <c r="E22" s="361"/>
      <c r="F22" s="361"/>
      <c r="G22" s="361"/>
      <c r="H22" s="361"/>
      <c r="I22" s="361"/>
      <c r="J22" s="361"/>
      <c r="K22" s="361"/>
      <c r="L22" s="361"/>
      <c r="M22" s="361"/>
      <c r="N22" s="361"/>
      <c r="O22" s="361"/>
      <c r="P22" s="361"/>
      <c r="Q22" s="199"/>
      <c r="R22" s="200"/>
      <c r="S22" s="200"/>
      <c r="T22" s="200"/>
      <c r="U22" s="200"/>
      <c r="V22" s="213" t="str">
        <f t="shared" si="0"/>
        <v/>
      </c>
      <c r="W22" s="214"/>
      <c r="X22" s="214"/>
      <c r="Y22" s="214"/>
      <c r="Z22" s="214"/>
      <c r="AA22" s="199"/>
      <c r="AB22" s="200"/>
      <c r="AC22" s="200"/>
      <c r="AD22" s="200"/>
      <c r="AE22" s="200"/>
      <c r="AF22" s="204"/>
      <c r="AG22" s="205"/>
      <c r="AH22" s="205"/>
      <c r="AI22" s="205"/>
      <c r="AJ22" s="206"/>
    </row>
    <row r="23" spans="2:48" ht="27.9" customHeight="1" x14ac:dyDescent="0.15">
      <c r="B23" s="360"/>
      <c r="C23" s="360"/>
      <c r="D23" s="361"/>
      <c r="E23" s="361"/>
      <c r="F23" s="361"/>
      <c r="G23" s="361"/>
      <c r="H23" s="361"/>
      <c r="I23" s="361"/>
      <c r="J23" s="361"/>
      <c r="K23" s="361"/>
      <c r="L23" s="361"/>
      <c r="M23" s="361"/>
      <c r="N23" s="361"/>
      <c r="O23" s="361"/>
      <c r="P23" s="361"/>
      <c r="Q23" s="199"/>
      <c r="R23" s="200"/>
      <c r="S23" s="200"/>
      <c r="T23" s="200"/>
      <c r="U23" s="200"/>
      <c r="V23" s="213" t="str">
        <f t="shared" si="0"/>
        <v/>
      </c>
      <c r="W23" s="214"/>
      <c r="X23" s="214"/>
      <c r="Y23" s="214"/>
      <c r="Z23" s="214"/>
      <c r="AA23" s="199"/>
      <c r="AB23" s="200"/>
      <c r="AC23" s="200"/>
      <c r="AD23" s="200"/>
      <c r="AE23" s="200"/>
      <c r="AF23" s="204"/>
      <c r="AG23" s="205"/>
      <c r="AH23" s="205"/>
      <c r="AI23" s="205"/>
      <c r="AJ23" s="206"/>
    </row>
    <row r="24" spans="2:48" ht="27.9" customHeight="1" thickBot="1" x14ac:dyDescent="0.2">
      <c r="B24" s="360"/>
      <c r="C24" s="360"/>
      <c r="D24" s="361"/>
      <c r="E24" s="361"/>
      <c r="F24" s="361"/>
      <c r="G24" s="361"/>
      <c r="H24" s="361"/>
      <c r="I24" s="361"/>
      <c r="J24" s="361"/>
      <c r="K24" s="361"/>
      <c r="L24" s="361"/>
      <c r="M24" s="361"/>
      <c r="N24" s="361"/>
      <c r="O24" s="361"/>
      <c r="P24" s="361"/>
      <c r="Q24" s="199"/>
      <c r="R24" s="200"/>
      <c r="S24" s="200"/>
      <c r="T24" s="200"/>
      <c r="U24" s="200"/>
      <c r="V24" s="213" t="str">
        <f t="shared" si="0"/>
        <v/>
      </c>
      <c r="W24" s="214"/>
      <c r="X24" s="214"/>
      <c r="Y24" s="214"/>
      <c r="Z24" s="214"/>
      <c r="AA24" s="199"/>
      <c r="AB24" s="200"/>
      <c r="AC24" s="200"/>
      <c r="AD24" s="200"/>
      <c r="AE24" s="200"/>
      <c r="AF24" s="204"/>
      <c r="AG24" s="205"/>
      <c r="AH24" s="205"/>
      <c r="AI24" s="205"/>
      <c r="AJ24" s="206"/>
    </row>
    <row r="25" spans="2:48" ht="27.9" customHeight="1" thickTop="1" thickBot="1" x14ac:dyDescent="0.2">
      <c r="B25" s="210" t="s">
        <v>60</v>
      </c>
      <c r="C25" s="211"/>
      <c r="D25" s="211"/>
      <c r="E25" s="211"/>
      <c r="F25" s="211"/>
      <c r="G25" s="211"/>
      <c r="H25" s="211"/>
      <c r="I25" s="211"/>
      <c r="J25" s="211"/>
      <c r="K25" s="211"/>
      <c r="L25" s="211"/>
      <c r="M25" s="211"/>
      <c r="N25" s="211"/>
      <c r="O25" s="211"/>
      <c r="P25" s="212"/>
      <c r="Q25" s="213">
        <f>SUM(Q15:U24)</f>
        <v>0</v>
      </c>
      <c r="R25" s="214"/>
      <c r="S25" s="214"/>
      <c r="T25" s="214"/>
      <c r="U25" s="214"/>
      <c r="V25" s="213">
        <f>SUM(V15:Z24)</f>
        <v>0</v>
      </c>
      <c r="W25" s="214"/>
      <c r="X25" s="214"/>
      <c r="Y25" s="214"/>
      <c r="Z25" s="214"/>
      <c r="AA25" s="213">
        <f>SUM(AA15:AE24)</f>
        <v>0</v>
      </c>
      <c r="AB25" s="214"/>
      <c r="AC25" s="214"/>
      <c r="AD25" s="214"/>
      <c r="AE25" s="214"/>
      <c r="AF25" s="215">
        <f>SUM(AF15:AJ24)</f>
        <v>0</v>
      </c>
      <c r="AG25" s="216"/>
      <c r="AH25" s="216"/>
      <c r="AI25" s="216"/>
      <c r="AJ25" s="217"/>
    </row>
    <row r="26" spans="2:48" ht="9" customHeight="1" thickTop="1" x14ac:dyDescent="0.15">
      <c r="B26" s="327" t="s">
        <v>78</v>
      </c>
      <c r="C26" s="328"/>
      <c r="D26" s="328"/>
      <c r="E26" s="328"/>
      <c r="F26" s="328"/>
      <c r="G26" s="328"/>
      <c r="H26" s="328"/>
      <c r="I26" s="328"/>
      <c r="J26" s="328"/>
      <c r="K26" s="328"/>
      <c r="L26" s="328"/>
      <c r="M26" s="328"/>
      <c r="N26" s="328"/>
      <c r="O26" s="328"/>
      <c r="P26" s="328"/>
      <c r="Q26" s="328"/>
      <c r="R26" s="328"/>
      <c r="S26" s="328"/>
      <c r="T26" s="333" t="str">
        <f>IFERROR(VLOOKUP(AC28,'工事・委託業務用請求書(記入例)'!AB35:AJ35,2,FALSE),"")</f>
        <v/>
      </c>
      <c r="U26" s="333"/>
      <c r="V26" s="333"/>
      <c r="W26" s="333"/>
      <c r="X26" s="333"/>
      <c r="Y26" s="333"/>
      <c r="Z26" s="333"/>
      <c r="AA26" s="336" t="s">
        <v>61</v>
      </c>
      <c r="AB26" s="336"/>
      <c r="AC26" s="336"/>
      <c r="AD26" s="336"/>
      <c r="AE26" s="337"/>
      <c r="AF26" s="215">
        <f>AF25*(AC28/100)</f>
        <v>0</v>
      </c>
      <c r="AG26" s="216"/>
      <c r="AH26" s="216"/>
      <c r="AI26" s="216"/>
      <c r="AJ26" s="217"/>
    </row>
    <row r="27" spans="2:48" ht="9" customHeight="1" x14ac:dyDescent="0.15">
      <c r="B27" s="329"/>
      <c r="C27" s="330"/>
      <c r="D27" s="330"/>
      <c r="E27" s="330"/>
      <c r="F27" s="330"/>
      <c r="G27" s="330"/>
      <c r="H27" s="330"/>
      <c r="I27" s="330"/>
      <c r="J27" s="330"/>
      <c r="K27" s="330"/>
      <c r="L27" s="330"/>
      <c r="M27" s="330"/>
      <c r="N27" s="330"/>
      <c r="O27" s="330"/>
      <c r="P27" s="330"/>
      <c r="Q27" s="330"/>
      <c r="R27" s="330"/>
      <c r="S27" s="330"/>
      <c r="T27" s="334"/>
      <c r="U27" s="334"/>
      <c r="V27" s="334"/>
      <c r="W27" s="334"/>
      <c r="X27" s="334"/>
      <c r="Y27" s="334"/>
      <c r="Z27" s="334"/>
      <c r="AA27" s="338"/>
      <c r="AB27" s="338"/>
      <c r="AC27" s="338"/>
      <c r="AD27" s="338"/>
      <c r="AE27" s="339"/>
      <c r="AF27" s="255"/>
      <c r="AG27" s="256"/>
      <c r="AH27" s="256"/>
      <c r="AI27" s="256"/>
      <c r="AJ27" s="257"/>
    </row>
    <row r="28" spans="2:48" ht="9" customHeight="1" thickBot="1" x14ac:dyDescent="0.2">
      <c r="B28" s="331"/>
      <c r="C28" s="332"/>
      <c r="D28" s="332"/>
      <c r="E28" s="332"/>
      <c r="F28" s="332"/>
      <c r="G28" s="332"/>
      <c r="H28" s="332"/>
      <c r="I28" s="332"/>
      <c r="J28" s="332"/>
      <c r="K28" s="332"/>
      <c r="L28" s="332"/>
      <c r="M28" s="332"/>
      <c r="N28" s="332"/>
      <c r="O28" s="332"/>
      <c r="P28" s="332"/>
      <c r="Q28" s="332"/>
      <c r="R28" s="332"/>
      <c r="S28" s="332"/>
      <c r="T28" s="335"/>
      <c r="U28" s="335"/>
      <c r="V28" s="335"/>
      <c r="W28" s="335"/>
      <c r="X28" s="335"/>
      <c r="Y28" s="335"/>
      <c r="Z28" s="335"/>
      <c r="AA28" s="151"/>
      <c r="AB28" s="152" t="s">
        <v>62</v>
      </c>
      <c r="AC28" s="153">
        <v>10</v>
      </c>
      <c r="AD28" s="154" t="s">
        <v>63</v>
      </c>
      <c r="AE28" s="155" t="s">
        <v>64</v>
      </c>
      <c r="AF28" s="258"/>
      <c r="AG28" s="259"/>
      <c r="AH28" s="259"/>
      <c r="AI28" s="259"/>
      <c r="AJ28" s="260"/>
      <c r="AM28" s="106"/>
    </row>
    <row r="29" spans="2:48" ht="26.1" customHeight="1" thickTop="1" thickBot="1" x14ac:dyDescent="0.2">
      <c r="B29" s="324" t="s">
        <v>75</v>
      </c>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6"/>
      <c r="AF29" s="264">
        <f>AF25+AF26</f>
        <v>0</v>
      </c>
      <c r="AG29" s="265"/>
      <c r="AH29" s="265"/>
      <c r="AI29" s="265"/>
      <c r="AJ29" s="266"/>
      <c r="AS29" s="107"/>
    </row>
    <row r="30" spans="2:48" ht="9.9" customHeight="1" thickTop="1" x14ac:dyDescent="0.15">
      <c r="AL30" s="108"/>
      <c r="AM30" s="108"/>
      <c r="AN30" s="108"/>
    </row>
    <row r="31" spans="2:48" ht="9.9" customHeight="1" x14ac:dyDescent="0.15">
      <c r="B31" s="293" t="s">
        <v>65</v>
      </c>
      <c r="C31" s="294"/>
      <c r="D31" s="294"/>
      <c r="E31" s="294"/>
      <c r="F31" s="109"/>
      <c r="G31" s="109"/>
      <c r="H31" s="109"/>
      <c r="I31" s="109"/>
      <c r="J31" s="109"/>
      <c r="K31" s="109"/>
      <c r="L31" s="109"/>
      <c r="M31" s="109"/>
      <c r="N31" s="109"/>
      <c r="O31" s="109"/>
      <c r="P31" s="110"/>
      <c r="Q31" s="111"/>
      <c r="S31" s="108"/>
      <c r="T31" s="108"/>
      <c r="U31" s="108"/>
      <c r="AA31" s="356"/>
      <c r="AB31" s="356"/>
      <c r="AC31" s="356"/>
      <c r="AD31" s="356"/>
      <c r="AE31" s="356"/>
      <c r="AF31" s="356"/>
      <c r="AG31" s="356"/>
      <c r="AH31" s="356"/>
      <c r="AI31" s="356"/>
      <c r="AJ31" s="356"/>
    </row>
    <row r="32" spans="2:48" ht="9.9" customHeight="1" x14ac:dyDescent="0.15">
      <c r="B32" s="295"/>
      <c r="C32" s="273"/>
      <c r="D32" s="273"/>
      <c r="E32" s="273"/>
      <c r="F32" s="106"/>
      <c r="G32" s="106"/>
      <c r="H32" s="106"/>
      <c r="I32" s="106"/>
      <c r="J32" s="106"/>
      <c r="K32" s="106"/>
      <c r="L32" s="106"/>
      <c r="M32" s="106"/>
      <c r="N32" s="106"/>
      <c r="O32" s="106"/>
      <c r="P32" s="112"/>
      <c r="Q32" s="111"/>
      <c r="S32" s="108"/>
      <c r="T32" s="108"/>
      <c r="U32" s="108"/>
      <c r="V32" s="107"/>
      <c r="AA32" s="356"/>
      <c r="AB32" s="356"/>
      <c r="AC32" s="356"/>
      <c r="AD32" s="356"/>
      <c r="AE32" s="356"/>
      <c r="AF32" s="356"/>
      <c r="AG32" s="356"/>
      <c r="AH32" s="356"/>
      <c r="AI32" s="356"/>
      <c r="AJ32" s="356"/>
    </row>
    <row r="33" spans="1:56" ht="9.9" customHeight="1" x14ac:dyDescent="0.15">
      <c r="B33" s="295"/>
      <c r="C33" s="273"/>
      <c r="D33" s="273"/>
      <c r="E33" s="273"/>
      <c r="P33" s="113"/>
      <c r="Q33" s="111"/>
      <c r="S33" s="108"/>
      <c r="T33" s="108"/>
      <c r="U33" s="108"/>
      <c r="V33" s="107"/>
      <c r="AA33" s="356"/>
      <c r="AB33" s="356"/>
      <c r="AC33" s="356"/>
      <c r="AD33" s="356"/>
      <c r="AE33" s="356"/>
      <c r="AF33" s="356"/>
      <c r="AG33" s="356"/>
      <c r="AH33" s="356"/>
      <c r="AI33" s="356"/>
      <c r="AJ33" s="356"/>
    </row>
    <row r="34" spans="1:56" ht="9.9" customHeight="1" x14ac:dyDescent="0.15">
      <c r="B34" s="357"/>
      <c r="C34" s="358"/>
      <c r="D34" s="358"/>
      <c r="E34" s="358"/>
      <c r="F34" s="358"/>
      <c r="G34" s="358"/>
      <c r="H34" s="358"/>
      <c r="I34" s="358"/>
      <c r="J34" s="358"/>
      <c r="K34" s="358"/>
      <c r="L34" s="358"/>
      <c r="M34" s="358"/>
      <c r="N34" s="358"/>
      <c r="O34" s="358"/>
      <c r="P34" s="359"/>
      <c r="Q34" s="111"/>
      <c r="S34" s="114"/>
      <c r="T34" s="115"/>
      <c r="U34" s="115"/>
      <c r="V34" s="115"/>
      <c r="W34" s="115"/>
      <c r="X34" s="115"/>
      <c r="Y34" s="116"/>
      <c r="Z34" s="115"/>
      <c r="AA34" s="115"/>
      <c r="AB34" s="127"/>
      <c r="AC34" s="127"/>
      <c r="AD34" s="128"/>
      <c r="AE34" s="128"/>
      <c r="AF34" s="128"/>
      <c r="AG34" s="128"/>
      <c r="AH34" s="128"/>
      <c r="AI34" s="128"/>
    </row>
    <row r="35" spans="1:56" ht="9.9" customHeight="1" x14ac:dyDescent="0.15">
      <c r="B35" s="350"/>
      <c r="C35" s="351"/>
      <c r="D35" s="351"/>
      <c r="E35" s="351"/>
      <c r="F35" s="351"/>
      <c r="G35" s="351"/>
      <c r="H35" s="351"/>
      <c r="I35" s="351"/>
      <c r="J35" s="351"/>
      <c r="K35" s="351"/>
      <c r="L35" s="351"/>
      <c r="M35" s="351"/>
      <c r="N35" s="351"/>
      <c r="O35" s="351"/>
      <c r="P35" s="352"/>
      <c r="Q35" s="111"/>
      <c r="R35" s="115"/>
      <c r="S35" s="115"/>
      <c r="T35" s="116"/>
      <c r="U35" s="115"/>
      <c r="V35" s="115"/>
      <c r="W35" s="115"/>
      <c r="X35" s="115"/>
      <c r="Y35" s="115"/>
      <c r="AB35" s="128">
        <v>8</v>
      </c>
      <c r="AC35" s="128" t="s">
        <v>76</v>
      </c>
      <c r="AD35" s="128"/>
      <c r="AE35" s="128"/>
      <c r="AF35" s="128"/>
      <c r="AG35" s="128"/>
      <c r="AH35" s="128"/>
      <c r="AI35" s="128"/>
    </row>
    <row r="36" spans="1:56" ht="9.9" customHeight="1" x14ac:dyDescent="0.15">
      <c r="B36" s="350"/>
      <c r="C36" s="351"/>
      <c r="D36" s="351"/>
      <c r="E36" s="351"/>
      <c r="F36" s="351"/>
      <c r="G36" s="351"/>
      <c r="H36" s="351"/>
      <c r="I36" s="351"/>
      <c r="J36" s="351"/>
      <c r="K36" s="351"/>
      <c r="L36" s="351"/>
      <c r="M36" s="351"/>
      <c r="N36" s="351"/>
      <c r="O36" s="351"/>
      <c r="P36" s="352"/>
      <c r="Q36" s="111"/>
      <c r="R36" s="115"/>
      <c r="S36" s="115"/>
      <c r="T36" s="116"/>
      <c r="U36" s="115"/>
      <c r="V36" s="115"/>
      <c r="W36" s="115"/>
      <c r="X36" s="115"/>
      <c r="Y36" s="115"/>
      <c r="AB36" s="128"/>
      <c r="AC36" s="128"/>
      <c r="AD36" s="128"/>
      <c r="AE36" s="128"/>
      <c r="AF36" s="128"/>
      <c r="AG36" s="128"/>
      <c r="AH36" s="128"/>
      <c r="AI36" s="128"/>
    </row>
    <row r="37" spans="1:56" ht="9.9" customHeight="1" x14ac:dyDescent="0.15">
      <c r="B37" s="350"/>
      <c r="C37" s="351"/>
      <c r="D37" s="351"/>
      <c r="E37" s="351"/>
      <c r="F37" s="351"/>
      <c r="G37" s="351"/>
      <c r="H37" s="351"/>
      <c r="I37" s="351"/>
      <c r="J37" s="351"/>
      <c r="K37" s="351"/>
      <c r="L37" s="351"/>
      <c r="M37" s="351"/>
      <c r="N37" s="351"/>
      <c r="O37" s="351"/>
      <c r="P37" s="352"/>
      <c r="Q37" s="111"/>
      <c r="R37" s="115"/>
      <c r="S37" s="115"/>
      <c r="T37" s="116"/>
      <c r="U37" s="115"/>
      <c r="V37" s="115"/>
      <c r="W37" s="115"/>
      <c r="X37" s="115"/>
      <c r="Y37" s="115"/>
    </row>
    <row r="38" spans="1:56" ht="9.9" customHeight="1" x14ac:dyDescent="0.15">
      <c r="B38" s="350"/>
      <c r="C38" s="351"/>
      <c r="D38" s="351"/>
      <c r="E38" s="351"/>
      <c r="F38" s="351"/>
      <c r="G38" s="351"/>
      <c r="H38" s="351"/>
      <c r="I38" s="351"/>
      <c r="J38" s="351"/>
      <c r="K38" s="351"/>
      <c r="L38" s="351"/>
      <c r="M38" s="351"/>
      <c r="N38" s="351"/>
      <c r="O38" s="351"/>
      <c r="P38" s="352"/>
      <c r="Q38" s="111"/>
      <c r="R38" s="115"/>
      <c r="S38" s="115"/>
      <c r="T38" s="116"/>
      <c r="U38" s="115"/>
      <c r="V38" s="115"/>
      <c r="W38" s="115"/>
      <c r="X38" s="115"/>
      <c r="Y38" s="115"/>
    </row>
    <row r="39" spans="1:56" ht="9.9" customHeight="1" x14ac:dyDescent="0.15">
      <c r="B39" s="353"/>
      <c r="C39" s="354"/>
      <c r="D39" s="354"/>
      <c r="E39" s="354"/>
      <c r="F39" s="354"/>
      <c r="G39" s="354"/>
      <c r="H39" s="354"/>
      <c r="I39" s="354"/>
      <c r="J39" s="354"/>
      <c r="K39" s="354"/>
      <c r="L39" s="354"/>
      <c r="M39" s="354"/>
      <c r="N39" s="354"/>
      <c r="O39" s="354"/>
      <c r="P39" s="355"/>
      <c r="Q39" s="111"/>
      <c r="R39" s="115"/>
      <c r="S39" s="115"/>
      <c r="T39" s="116"/>
      <c r="U39" s="115"/>
      <c r="V39" s="115"/>
      <c r="W39" s="115"/>
      <c r="X39" s="115"/>
      <c r="Y39" s="115"/>
    </row>
    <row r="40" spans="1:56" ht="9" customHeight="1" x14ac:dyDescent="0.15">
      <c r="B40" s="92"/>
      <c r="AG40" s="114"/>
      <c r="AH40" s="115"/>
      <c r="AI40" s="115"/>
      <c r="AJ40" s="115"/>
      <c r="AK40" s="115"/>
      <c r="AL40" s="115"/>
      <c r="AM40" s="116"/>
      <c r="AN40" s="115"/>
      <c r="AO40" s="115"/>
      <c r="AP40" s="115"/>
      <c r="AQ40" s="115"/>
      <c r="AR40" s="115"/>
    </row>
    <row r="41" spans="1:56" ht="39.9" customHeight="1" x14ac:dyDescent="0.15">
      <c r="A41" s="92"/>
      <c r="I41" s="348" t="s">
        <v>81</v>
      </c>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349"/>
      <c r="AH41" s="349"/>
      <c r="AI41" s="349"/>
      <c r="AJ41" s="349"/>
      <c r="AK41" s="349"/>
      <c r="AL41" s="349"/>
      <c r="AM41" s="349"/>
      <c r="AN41" s="349"/>
      <c r="AO41" s="349"/>
      <c r="AP41" s="349"/>
      <c r="AQ41" s="349"/>
      <c r="AV41" s="94"/>
      <c r="AW41" s="94"/>
    </row>
    <row r="42" spans="1:56" s="95" customFormat="1" ht="35.1" customHeight="1" x14ac:dyDescent="0.35">
      <c r="B42" s="96"/>
      <c r="C42" s="96"/>
      <c r="D42" s="96"/>
      <c r="E42" s="96"/>
      <c r="F42" s="96"/>
      <c r="G42" s="96"/>
      <c r="H42" s="96"/>
      <c r="I42" s="349"/>
      <c r="J42" s="349"/>
      <c r="K42" s="349"/>
      <c r="L42" s="349"/>
      <c r="M42" s="349"/>
      <c r="N42" s="349"/>
      <c r="O42" s="349"/>
      <c r="P42" s="349"/>
      <c r="Q42" s="349"/>
      <c r="R42" s="349"/>
      <c r="S42" s="349"/>
      <c r="T42" s="349"/>
      <c r="U42" s="349"/>
      <c r="V42" s="349"/>
      <c r="W42" s="349"/>
      <c r="X42" s="349"/>
      <c r="Y42" s="349"/>
      <c r="Z42" s="349"/>
      <c r="AA42" s="349"/>
      <c r="AB42" s="349"/>
      <c r="AC42" s="349"/>
      <c r="AD42" s="349"/>
      <c r="AE42" s="349"/>
      <c r="AF42" s="349"/>
      <c r="AG42" s="349"/>
      <c r="AH42" s="349"/>
      <c r="AI42" s="349"/>
      <c r="AJ42" s="349"/>
      <c r="AK42" s="349"/>
      <c r="AL42" s="349"/>
      <c r="AM42" s="349"/>
      <c r="AN42" s="349"/>
      <c r="AO42" s="349"/>
      <c r="AP42" s="349"/>
      <c r="AQ42" s="349"/>
      <c r="AX42" s="97"/>
    </row>
    <row r="43" spans="1:56" ht="27.9" customHeight="1" x14ac:dyDescent="0.15">
      <c r="B43" s="98"/>
      <c r="C43" s="98"/>
      <c r="T43" s="179" t="str">
        <f>IF(T3="","",T3)</f>
        <v/>
      </c>
      <c r="U43" s="179"/>
      <c r="V43" s="179"/>
      <c r="W43" s="99" t="s">
        <v>41</v>
      </c>
      <c r="X43" s="179" t="str">
        <f>IF(X3="","",X3)</f>
        <v/>
      </c>
      <c r="Y43" s="179"/>
      <c r="Z43" s="100" t="s">
        <v>42</v>
      </c>
      <c r="AA43" s="179" t="str">
        <f>IF(AA3="","",AA3)</f>
        <v/>
      </c>
      <c r="AB43" s="179"/>
      <c r="AC43" s="100" t="s">
        <v>43</v>
      </c>
      <c r="AF43" s="101"/>
      <c r="AG43" s="101"/>
      <c r="AK43" s="102"/>
      <c r="AL43" s="102"/>
      <c r="AM43" s="102"/>
      <c r="AN43" s="102"/>
      <c r="AO43" s="102"/>
      <c r="AP43" s="102"/>
      <c r="AQ43" s="102"/>
      <c r="AR43" s="178"/>
      <c r="AS43" s="178"/>
      <c r="AT43" s="178"/>
      <c r="AU43" s="178"/>
      <c r="AV43" s="178"/>
      <c r="AW43" s="178"/>
      <c r="AY43" s="178" t="s">
        <v>83</v>
      </c>
      <c r="AZ43" s="178"/>
      <c r="BA43" s="178"/>
      <c r="BB43" s="178"/>
      <c r="BC43" s="178"/>
      <c r="BD43" s="178"/>
    </row>
    <row r="44" spans="1:56" ht="18" customHeight="1" x14ac:dyDescent="0.15">
      <c r="AE44" s="100"/>
      <c r="AF44" s="101"/>
      <c r="AG44" s="101"/>
      <c r="AK44" s="102"/>
      <c r="AL44" s="102"/>
      <c r="AM44" s="102"/>
      <c r="AN44" s="102"/>
      <c r="AO44" s="102"/>
      <c r="AP44" s="102"/>
      <c r="AQ44" s="102"/>
      <c r="AR44" s="179"/>
      <c r="AS44" s="179"/>
      <c r="AT44" s="179"/>
      <c r="AU44" s="179"/>
      <c r="AV44" s="179"/>
      <c r="AW44" s="179"/>
      <c r="AY44" s="179" t="s">
        <v>66</v>
      </c>
      <c r="AZ44" s="179"/>
      <c r="BA44" s="179"/>
      <c r="BB44" s="179"/>
      <c r="BC44" s="179"/>
      <c r="BD44" s="179"/>
    </row>
    <row r="45" spans="1:56" ht="20.100000000000001" customHeight="1" x14ac:dyDescent="0.15">
      <c r="B45" s="157" t="s">
        <v>45</v>
      </c>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F45" s="159" t="s">
        <v>46</v>
      </c>
      <c r="AG45" s="160"/>
      <c r="AH45" s="160"/>
      <c r="AI45" s="160"/>
      <c r="AJ45" s="161"/>
      <c r="AK45" s="224" t="str">
        <f>IF(AK5="","",AK5)</f>
        <v/>
      </c>
      <c r="AL45" s="224"/>
      <c r="AM45" s="224"/>
      <c r="AN45" s="224"/>
      <c r="AO45" s="224"/>
      <c r="AP45" s="224"/>
      <c r="AQ45" s="224"/>
      <c r="AR45" s="224"/>
      <c r="AS45" s="224"/>
      <c r="AT45" s="224"/>
      <c r="AU45" s="224"/>
      <c r="AV45" s="224"/>
      <c r="AW45" s="225"/>
    </row>
    <row r="46" spans="1:56" ht="20.100000000000001" customHeight="1" x14ac:dyDescent="0.15">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c r="AF46" s="164" t="s">
        <v>73</v>
      </c>
      <c r="AG46" s="165"/>
      <c r="AH46" s="165"/>
      <c r="AI46" s="165"/>
      <c r="AJ46" s="166"/>
      <c r="AK46" s="131" t="s">
        <v>74</v>
      </c>
      <c r="AL46" s="228" t="str">
        <f>IF(AL6="","",AL6)</f>
        <v/>
      </c>
      <c r="AM46" s="228"/>
      <c r="AN46" s="228"/>
      <c r="AO46" s="228"/>
      <c r="AP46" s="228"/>
      <c r="AQ46" s="228"/>
      <c r="AR46" s="229"/>
      <c r="AS46" s="182" t="s">
        <v>79</v>
      </c>
      <c r="AT46" s="183"/>
      <c r="AU46" s="183"/>
      <c r="AV46" s="230" t="str">
        <f>IF(AV6="","",AV6)</f>
        <v/>
      </c>
      <c r="AW46" s="231"/>
      <c r="AX46" s="312" t="s">
        <v>80</v>
      </c>
      <c r="AY46" s="313"/>
      <c r="AZ46" s="313"/>
      <c r="BA46" s="313"/>
      <c r="BB46" s="313"/>
      <c r="BC46" s="313"/>
      <c r="BD46" s="314"/>
    </row>
    <row r="47" spans="1:56" ht="20.100000000000001" customHeight="1" x14ac:dyDescent="0.15">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s="157"/>
      <c r="AB47" s="157"/>
      <c r="AC47" s="157"/>
      <c r="AD47" s="157"/>
      <c r="AF47" s="167" t="s">
        <v>47</v>
      </c>
      <c r="AG47" s="168"/>
      <c r="AH47" s="168"/>
      <c r="AI47" s="168"/>
      <c r="AJ47" s="169"/>
      <c r="AK47" s="226" t="str">
        <f t="shared" ref="AK47:AK52" si="1">IF(AK7="","",AK7)</f>
        <v/>
      </c>
      <c r="AL47" s="227"/>
      <c r="AM47" s="227"/>
      <c r="AN47" s="227"/>
      <c r="AO47" s="227"/>
      <c r="AP47" s="227"/>
      <c r="AQ47" s="227"/>
      <c r="AR47" s="227"/>
      <c r="AS47" s="227"/>
      <c r="AT47" s="227"/>
      <c r="AU47" s="227"/>
      <c r="AV47" s="227"/>
      <c r="AW47" s="117"/>
      <c r="AX47" s="132"/>
      <c r="AY47" s="133"/>
      <c r="AZ47" s="133"/>
      <c r="BA47" s="133"/>
      <c r="BB47" s="133"/>
      <c r="BC47" s="133"/>
      <c r="BD47" s="134"/>
    </row>
    <row r="48" spans="1:56" ht="20.100000000000001" customHeight="1" x14ac:dyDescent="0.15">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F48" s="167"/>
      <c r="AG48" s="168"/>
      <c r="AH48" s="168"/>
      <c r="AI48" s="168"/>
      <c r="AJ48" s="169"/>
      <c r="AK48" s="222" t="str">
        <f t="shared" si="1"/>
        <v/>
      </c>
      <c r="AL48" s="223"/>
      <c r="AM48" s="223"/>
      <c r="AN48" s="223"/>
      <c r="AO48" s="223"/>
      <c r="AP48" s="223"/>
      <c r="AQ48" s="223"/>
      <c r="AR48" s="223"/>
      <c r="AS48" s="223"/>
      <c r="AT48" s="223"/>
      <c r="AU48" s="223"/>
      <c r="AV48" s="223"/>
      <c r="AW48" s="117"/>
      <c r="AX48" s="111"/>
      <c r="BD48" s="113"/>
    </row>
    <row r="49" spans="2:56" ht="20.100000000000001" customHeight="1" x14ac:dyDescent="0.15">
      <c r="B49" s="159" t="s">
        <v>48</v>
      </c>
      <c r="C49" s="160"/>
      <c r="D49" s="160"/>
      <c r="E49" s="160"/>
      <c r="F49" s="161"/>
      <c r="G49" s="219" t="str">
        <f>IF(G9="","",G9)</f>
        <v/>
      </c>
      <c r="H49" s="220"/>
      <c r="I49" s="220"/>
      <c r="J49" s="220"/>
      <c r="K49" s="220"/>
      <c r="L49" s="220"/>
      <c r="M49" s="220"/>
      <c r="N49" s="220"/>
      <c r="O49" s="220"/>
      <c r="P49" s="220"/>
      <c r="Q49" s="220"/>
      <c r="R49" s="220"/>
      <c r="S49" s="220"/>
      <c r="T49" s="220"/>
      <c r="U49" s="220"/>
      <c r="V49" s="220"/>
      <c r="W49" s="220"/>
      <c r="X49" s="220"/>
      <c r="Y49" s="220"/>
      <c r="Z49" s="220"/>
      <c r="AA49" s="220"/>
      <c r="AB49" s="220"/>
      <c r="AC49" s="220"/>
      <c r="AD49" s="221"/>
      <c r="AF49" s="167" t="s">
        <v>49</v>
      </c>
      <c r="AG49" s="168"/>
      <c r="AH49" s="168"/>
      <c r="AI49" s="168"/>
      <c r="AJ49" s="169"/>
      <c r="AK49" s="222" t="str">
        <f t="shared" si="1"/>
        <v/>
      </c>
      <c r="AL49" s="223"/>
      <c r="AM49" s="223"/>
      <c r="AN49" s="223"/>
      <c r="AO49" s="223"/>
      <c r="AP49" s="223"/>
      <c r="AQ49" s="223"/>
      <c r="AR49" s="223"/>
      <c r="AS49" s="223"/>
      <c r="AT49" s="223"/>
      <c r="AU49" s="223"/>
      <c r="AV49" s="223"/>
      <c r="AW49" s="218"/>
      <c r="AX49" s="111"/>
      <c r="BD49" s="113"/>
    </row>
    <row r="50" spans="2:56" ht="20.100000000000001" customHeight="1" x14ac:dyDescent="0.15">
      <c r="B50" s="159" t="s">
        <v>50</v>
      </c>
      <c r="C50" s="160"/>
      <c r="D50" s="160"/>
      <c r="E50" s="160"/>
      <c r="F50" s="161"/>
      <c r="G50" s="219" t="str">
        <f>IF(G10="","",G10)</f>
        <v/>
      </c>
      <c r="H50" s="220"/>
      <c r="I50" s="220"/>
      <c r="J50" s="220"/>
      <c r="K50" s="220"/>
      <c r="L50" s="220"/>
      <c r="M50" s="220"/>
      <c r="N50" s="220"/>
      <c r="O50" s="220"/>
      <c r="P50" s="220"/>
      <c r="Q50" s="220"/>
      <c r="R50" s="220"/>
      <c r="S50" s="220"/>
      <c r="T50" s="220"/>
      <c r="U50" s="220"/>
      <c r="V50" s="220"/>
      <c r="W50" s="220"/>
      <c r="X50" s="220"/>
      <c r="Y50" s="220"/>
      <c r="Z50" s="220"/>
      <c r="AA50" s="220"/>
      <c r="AB50" s="220"/>
      <c r="AC50" s="220"/>
      <c r="AD50" s="221"/>
      <c r="AF50" s="167"/>
      <c r="AG50" s="168"/>
      <c r="AH50" s="168"/>
      <c r="AI50" s="168"/>
      <c r="AJ50" s="169"/>
      <c r="AK50" s="222" t="str">
        <f t="shared" si="1"/>
        <v/>
      </c>
      <c r="AL50" s="223"/>
      <c r="AM50" s="223"/>
      <c r="AN50" s="223"/>
      <c r="AO50" s="223"/>
      <c r="AP50" s="223"/>
      <c r="AQ50" s="223"/>
      <c r="AR50" s="223"/>
      <c r="AS50" s="223"/>
      <c r="AT50" s="223"/>
      <c r="AU50" s="223"/>
      <c r="AV50" s="223"/>
      <c r="AW50" s="218"/>
      <c r="AX50" s="111"/>
      <c r="BD50" s="113"/>
    </row>
    <row r="51" spans="2:56" ht="20.100000000000001" customHeight="1" x14ac:dyDescent="0.15">
      <c r="B51" s="159" t="s">
        <v>51</v>
      </c>
      <c r="C51" s="160"/>
      <c r="D51" s="160"/>
      <c r="E51" s="160"/>
      <c r="F51" s="161"/>
      <c r="G51" s="219" t="str">
        <f>IF(G11="","",G11)</f>
        <v/>
      </c>
      <c r="H51" s="220"/>
      <c r="I51" s="220"/>
      <c r="J51" s="220"/>
      <c r="K51" s="220"/>
      <c r="L51" s="220"/>
      <c r="M51" s="220"/>
      <c r="N51" s="220"/>
      <c r="O51" s="220"/>
      <c r="P51" s="220"/>
      <c r="Q51" s="220"/>
      <c r="R51" s="220"/>
      <c r="S51" s="220"/>
      <c r="T51" s="220"/>
      <c r="U51" s="220"/>
      <c r="V51" s="220"/>
      <c r="W51" s="220"/>
      <c r="X51" s="220"/>
      <c r="Y51" s="220"/>
      <c r="Z51" s="220"/>
      <c r="AA51" s="220"/>
      <c r="AB51" s="220"/>
      <c r="AC51" s="220"/>
      <c r="AD51" s="221"/>
      <c r="AF51" s="167" t="s">
        <v>52</v>
      </c>
      <c r="AG51" s="168"/>
      <c r="AH51" s="168"/>
      <c r="AI51" s="168"/>
      <c r="AJ51" s="169"/>
      <c r="AK51" s="222" t="str">
        <f t="shared" si="1"/>
        <v/>
      </c>
      <c r="AL51" s="223"/>
      <c r="AM51" s="223"/>
      <c r="AN51" s="223"/>
      <c r="AO51" s="223"/>
      <c r="AP51" s="223"/>
      <c r="AQ51" s="223"/>
      <c r="AR51" s="223"/>
      <c r="AS51" s="223"/>
      <c r="AT51" s="223"/>
      <c r="AU51" s="223"/>
      <c r="AV51" s="223"/>
      <c r="AW51" s="117"/>
      <c r="AX51" s="111"/>
      <c r="BD51" s="113"/>
    </row>
    <row r="52" spans="2:56" ht="20.100000000000001" customHeight="1" x14ac:dyDescent="0.15">
      <c r="B52" s="159" t="s">
        <v>53</v>
      </c>
      <c r="C52" s="160"/>
      <c r="D52" s="160"/>
      <c r="E52" s="160"/>
      <c r="F52" s="161"/>
      <c r="G52" s="232" t="str">
        <f>IF(G12="","",G12)</f>
        <v/>
      </c>
      <c r="H52" s="233"/>
      <c r="I52" s="233"/>
      <c r="J52" s="233"/>
      <c r="K52" s="233"/>
      <c r="L52" s="233"/>
      <c r="M52" s="233"/>
      <c r="N52" s="233"/>
      <c r="O52" s="233"/>
      <c r="P52" s="233"/>
      <c r="Q52" s="233"/>
      <c r="R52" s="233"/>
      <c r="S52" s="233"/>
      <c r="T52" s="233"/>
      <c r="U52" s="233"/>
      <c r="V52" s="233"/>
      <c r="W52" s="233"/>
      <c r="X52" s="233"/>
      <c r="Y52" s="233"/>
      <c r="Z52" s="233"/>
      <c r="AA52" s="233"/>
      <c r="AB52" s="233"/>
      <c r="AC52" s="233"/>
      <c r="AD52" s="234"/>
      <c r="AF52" s="194" t="s">
        <v>54</v>
      </c>
      <c r="AG52" s="195"/>
      <c r="AH52" s="195"/>
      <c r="AI52" s="195"/>
      <c r="AJ52" s="196"/>
      <c r="AK52" s="235" t="str">
        <f t="shared" si="1"/>
        <v/>
      </c>
      <c r="AL52" s="236"/>
      <c r="AM52" s="236"/>
      <c r="AN52" s="236"/>
      <c r="AO52" s="236"/>
      <c r="AP52" s="236"/>
      <c r="AQ52" s="236"/>
      <c r="AR52" s="236"/>
      <c r="AS52" s="236"/>
      <c r="AT52" s="236"/>
      <c r="AU52" s="236"/>
      <c r="AV52" s="236"/>
      <c r="AW52" s="118"/>
      <c r="AX52" s="135"/>
      <c r="AY52" s="136"/>
      <c r="AZ52" s="136"/>
      <c r="BA52" s="136"/>
      <c r="BB52" s="136"/>
      <c r="BC52" s="136"/>
      <c r="BD52" s="137"/>
    </row>
    <row r="53" spans="2:56" ht="9.9" customHeight="1" x14ac:dyDescent="0.15">
      <c r="AF53" s="103"/>
      <c r="AG53" s="103"/>
      <c r="AH53" s="103"/>
      <c r="AI53" s="103"/>
      <c r="AJ53" s="103"/>
      <c r="AK53" s="104"/>
      <c r="AL53" s="104"/>
      <c r="AM53" s="104"/>
      <c r="AN53" s="104"/>
      <c r="AO53" s="104"/>
      <c r="AP53" s="104"/>
      <c r="AQ53" s="104"/>
      <c r="AR53" s="104"/>
      <c r="AS53" s="104"/>
      <c r="AT53" s="104"/>
      <c r="AU53" s="104"/>
      <c r="AV53" s="105"/>
      <c r="AW53" s="105"/>
    </row>
    <row r="54" spans="2:56" ht="27.9" customHeight="1" x14ac:dyDescent="0.15">
      <c r="B54" s="345" t="s">
        <v>77</v>
      </c>
      <c r="C54" s="346"/>
      <c r="D54" s="345" t="s">
        <v>55</v>
      </c>
      <c r="E54" s="347"/>
      <c r="F54" s="347"/>
      <c r="G54" s="347"/>
      <c r="H54" s="347"/>
      <c r="I54" s="347"/>
      <c r="J54" s="347"/>
      <c r="K54" s="347"/>
      <c r="L54" s="347"/>
      <c r="M54" s="347"/>
      <c r="N54" s="347"/>
      <c r="O54" s="347"/>
      <c r="P54" s="346"/>
      <c r="Q54" s="207" t="s">
        <v>56</v>
      </c>
      <c r="R54" s="208"/>
      <c r="S54" s="208"/>
      <c r="T54" s="208"/>
      <c r="U54" s="208"/>
      <c r="V54" s="207" t="s">
        <v>57</v>
      </c>
      <c r="W54" s="208"/>
      <c r="X54" s="208"/>
      <c r="Y54" s="208"/>
      <c r="Z54" s="208"/>
      <c r="AA54" s="207" t="s">
        <v>58</v>
      </c>
      <c r="AB54" s="208"/>
      <c r="AC54" s="208"/>
      <c r="AD54" s="208"/>
      <c r="AE54" s="208"/>
      <c r="AF54" s="207" t="s">
        <v>59</v>
      </c>
      <c r="AG54" s="208"/>
      <c r="AH54" s="208"/>
      <c r="AI54" s="208"/>
      <c r="AJ54" s="209"/>
      <c r="AK54" s="104"/>
      <c r="AL54" s="104"/>
      <c r="AM54" s="104"/>
      <c r="AN54" s="104"/>
      <c r="AO54" s="104"/>
      <c r="AP54" s="104"/>
      <c r="AQ54" s="104"/>
      <c r="AR54" s="104"/>
      <c r="AS54" s="104"/>
      <c r="AT54" s="104"/>
      <c r="AU54" s="104"/>
      <c r="AV54" s="105"/>
      <c r="AW54" s="105"/>
    </row>
    <row r="55" spans="2:56" ht="27.9" customHeight="1" x14ac:dyDescent="0.15">
      <c r="B55" s="340" t="str">
        <f>IF(B15="","",B15)</f>
        <v/>
      </c>
      <c r="C55" s="341"/>
      <c r="D55" s="342" t="str">
        <f>IF(D15="","",D15)</f>
        <v/>
      </c>
      <c r="E55" s="343"/>
      <c r="F55" s="343"/>
      <c r="G55" s="343"/>
      <c r="H55" s="343"/>
      <c r="I55" s="343"/>
      <c r="J55" s="343"/>
      <c r="K55" s="343"/>
      <c r="L55" s="343"/>
      <c r="M55" s="343"/>
      <c r="N55" s="343"/>
      <c r="O55" s="343"/>
      <c r="P55" s="344"/>
      <c r="Q55" s="237" t="str">
        <f t="shared" ref="Q55:Q65" si="2">IF(Q15="","",Q15)</f>
        <v/>
      </c>
      <c r="R55" s="238"/>
      <c r="S55" s="238"/>
      <c r="T55" s="238"/>
      <c r="U55" s="238"/>
      <c r="V55" s="213" t="str">
        <f t="shared" ref="V55:V65" si="3">IF(V15="","",V15)</f>
        <v/>
      </c>
      <c r="W55" s="214"/>
      <c r="X55" s="214"/>
      <c r="Y55" s="214"/>
      <c r="Z55" s="214"/>
      <c r="AA55" s="237" t="str">
        <f t="shared" ref="AA55:AA65" si="4">IF(AA15="","",AA15)</f>
        <v/>
      </c>
      <c r="AB55" s="238"/>
      <c r="AC55" s="238"/>
      <c r="AD55" s="238"/>
      <c r="AE55" s="238"/>
      <c r="AF55" s="239" t="str">
        <f t="shared" ref="AF55:AF66" si="5">IF(AF15="","",AF15)</f>
        <v/>
      </c>
      <c r="AG55" s="240"/>
      <c r="AH55" s="240"/>
      <c r="AI55" s="240"/>
      <c r="AJ55" s="241"/>
    </row>
    <row r="56" spans="2:56" ht="27.9" customHeight="1" x14ac:dyDescent="0.15">
      <c r="B56" s="340" t="str">
        <f t="shared" ref="B56:B64" si="6">IF(B16="","",B16)</f>
        <v/>
      </c>
      <c r="C56" s="341"/>
      <c r="D56" s="342" t="str">
        <f t="shared" ref="D56:D64" si="7">IF(D16="","",D16)</f>
        <v/>
      </c>
      <c r="E56" s="343"/>
      <c r="F56" s="343"/>
      <c r="G56" s="343"/>
      <c r="H56" s="343"/>
      <c r="I56" s="343"/>
      <c r="J56" s="343"/>
      <c r="K56" s="343"/>
      <c r="L56" s="343"/>
      <c r="M56" s="343"/>
      <c r="N56" s="343"/>
      <c r="O56" s="343"/>
      <c r="P56" s="344"/>
      <c r="Q56" s="237" t="str">
        <f t="shared" si="2"/>
        <v/>
      </c>
      <c r="R56" s="238"/>
      <c r="S56" s="238"/>
      <c r="T56" s="238"/>
      <c r="U56" s="238"/>
      <c r="V56" s="201" t="str">
        <f t="shared" si="3"/>
        <v/>
      </c>
      <c r="W56" s="202"/>
      <c r="X56" s="202"/>
      <c r="Y56" s="202"/>
      <c r="Z56" s="203"/>
      <c r="AA56" s="237" t="str">
        <f t="shared" si="4"/>
        <v/>
      </c>
      <c r="AB56" s="238"/>
      <c r="AC56" s="238"/>
      <c r="AD56" s="238"/>
      <c r="AE56" s="238"/>
      <c r="AF56" s="239" t="str">
        <f t="shared" si="5"/>
        <v/>
      </c>
      <c r="AG56" s="240"/>
      <c r="AH56" s="240"/>
      <c r="AI56" s="240"/>
      <c r="AJ56" s="241"/>
    </row>
    <row r="57" spans="2:56" ht="27.9" customHeight="1" x14ac:dyDescent="0.15">
      <c r="B57" s="340" t="str">
        <f t="shared" si="6"/>
        <v/>
      </c>
      <c r="C57" s="341"/>
      <c r="D57" s="342" t="str">
        <f t="shared" si="7"/>
        <v/>
      </c>
      <c r="E57" s="343"/>
      <c r="F57" s="343"/>
      <c r="G57" s="343"/>
      <c r="H57" s="343"/>
      <c r="I57" s="343"/>
      <c r="J57" s="343"/>
      <c r="K57" s="343"/>
      <c r="L57" s="343"/>
      <c r="M57" s="343"/>
      <c r="N57" s="343"/>
      <c r="O57" s="343"/>
      <c r="P57" s="344"/>
      <c r="Q57" s="237" t="str">
        <f t="shared" si="2"/>
        <v/>
      </c>
      <c r="R57" s="238"/>
      <c r="S57" s="238"/>
      <c r="T57" s="238"/>
      <c r="U57" s="238"/>
      <c r="V57" s="213" t="str">
        <f t="shared" si="3"/>
        <v/>
      </c>
      <c r="W57" s="214"/>
      <c r="X57" s="214"/>
      <c r="Y57" s="214"/>
      <c r="Z57" s="214"/>
      <c r="AA57" s="237" t="str">
        <f t="shared" si="4"/>
        <v/>
      </c>
      <c r="AB57" s="238"/>
      <c r="AC57" s="238"/>
      <c r="AD57" s="238"/>
      <c r="AE57" s="238"/>
      <c r="AF57" s="239" t="str">
        <f t="shared" si="5"/>
        <v/>
      </c>
      <c r="AG57" s="240"/>
      <c r="AH57" s="240"/>
      <c r="AI57" s="240"/>
      <c r="AJ57" s="241"/>
    </row>
    <row r="58" spans="2:56" ht="27.9" customHeight="1" x14ac:dyDescent="0.15">
      <c r="B58" s="340" t="str">
        <f t="shared" si="6"/>
        <v/>
      </c>
      <c r="C58" s="341"/>
      <c r="D58" s="342" t="str">
        <f t="shared" si="7"/>
        <v/>
      </c>
      <c r="E58" s="343"/>
      <c r="F58" s="343"/>
      <c r="G58" s="343"/>
      <c r="H58" s="343"/>
      <c r="I58" s="343"/>
      <c r="J58" s="343"/>
      <c r="K58" s="343"/>
      <c r="L58" s="343"/>
      <c r="M58" s="343"/>
      <c r="N58" s="343"/>
      <c r="O58" s="343"/>
      <c r="P58" s="344"/>
      <c r="Q58" s="237" t="str">
        <f t="shared" si="2"/>
        <v/>
      </c>
      <c r="R58" s="238"/>
      <c r="S58" s="238"/>
      <c r="T58" s="238"/>
      <c r="U58" s="238"/>
      <c r="V58" s="213" t="str">
        <f t="shared" si="3"/>
        <v/>
      </c>
      <c r="W58" s="214"/>
      <c r="X58" s="214"/>
      <c r="Y58" s="214"/>
      <c r="Z58" s="214"/>
      <c r="AA58" s="237" t="str">
        <f t="shared" si="4"/>
        <v/>
      </c>
      <c r="AB58" s="238"/>
      <c r="AC58" s="238"/>
      <c r="AD58" s="238"/>
      <c r="AE58" s="238"/>
      <c r="AF58" s="239" t="str">
        <f t="shared" si="5"/>
        <v/>
      </c>
      <c r="AG58" s="240"/>
      <c r="AH58" s="240"/>
      <c r="AI58" s="240"/>
      <c r="AJ58" s="241"/>
    </row>
    <row r="59" spans="2:56" ht="27.9" customHeight="1" x14ac:dyDescent="0.15">
      <c r="B59" s="340" t="str">
        <f t="shared" si="6"/>
        <v/>
      </c>
      <c r="C59" s="341"/>
      <c r="D59" s="342" t="str">
        <f t="shared" si="7"/>
        <v/>
      </c>
      <c r="E59" s="343"/>
      <c r="F59" s="343"/>
      <c r="G59" s="343"/>
      <c r="H59" s="343"/>
      <c r="I59" s="343"/>
      <c r="J59" s="343"/>
      <c r="K59" s="343"/>
      <c r="L59" s="343"/>
      <c r="M59" s="343"/>
      <c r="N59" s="343"/>
      <c r="O59" s="343"/>
      <c r="P59" s="344"/>
      <c r="Q59" s="237" t="str">
        <f t="shared" si="2"/>
        <v/>
      </c>
      <c r="R59" s="238"/>
      <c r="S59" s="238"/>
      <c r="T59" s="238"/>
      <c r="U59" s="238"/>
      <c r="V59" s="213" t="str">
        <f t="shared" si="3"/>
        <v/>
      </c>
      <c r="W59" s="214"/>
      <c r="X59" s="214"/>
      <c r="Y59" s="214"/>
      <c r="Z59" s="214"/>
      <c r="AA59" s="237" t="str">
        <f t="shared" si="4"/>
        <v/>
      </c>
      <c r="AB59" s="238"/>
      <c r="AC59" s="238"/>
      <c r="AD59" s="238"/>
      <c r="AE59" s="238"/>
      <c r="AF59" s="239" t="str">
        <f t="shared" si="5"/>
        <v/>
      </c>
      <c r="AG59" s="240"/>
      <c r="AH59" s="240"/>
      <c r="AI59" s="240"/>
      <c r="AJ59" s="241"/>
    </row>
    <row r="60" spans="2:56" ht="27.9" customHeight="1" x14ac:dyDescent="0.15">
      <c r="B60" s="340" t="str">
        <f t="shared" si="6"/>
        <v/>
      </c>
      <c r="C60" s="341"/>
      <c r="D60" s="342" t="str">
        <f t="shared" si="7"/>
        <v/>
      </c>
      <c r="E60" s="343"/>
      <c r="F60" s="343"/>
      <c r="G60" s="343"/>
      <c r="H60" s="343"/>
      <c r="I60" s="343"/>
      <c r="J60" s="343"/>
      <c r="K60" s="343"/>
      <c r="L60" s="343"/>
      <c r="M60" s="343"/>
      <c r="N60" s="343"/>
      <c r="O60" s="343"/>
      <c r="P60" s="344"/>
      <c r="Q60" s="237" t="str">
        <f t="shared" si="2"/>
        <v/>
      </c>
      <c r="R60" s="238"/>
      <c r="S60" s="238"/>
      <c r="T60" s="238"/>
      <c r="U60" s="238"/>
      <c r="V60" s="213" t="str">
        <f t="shared" si="3"/>
        <v/>
      </c>
      <c r="W60" s="214"/>
      <c r="X60" s="214"/>
      <c r="Y60" s="214"/>
      <c r="Z60" s="214"/>
      <c r="AA60" s="237" t="str">
        <f t="shared" si="4"/>
        <v/>
      </c>
      <c r="AB60" s="238"/>
      <c r="AC60" s="238"/>
      <c r="AD60" s="238"/>
      <c r="AE60" s="238"/>
      <c r="AF60" s="239" t="str">
        <f t="shared" si="5"/>
        <v/>
      </c>
      <c r="AG60" s="240"/>
      <c r="AH60" s="240"/>
      <c r="AI60" s="240"/>
      <c r="AJ60" s="241"/>
    </row>
    <row r="61" spans="2:56" ht="27.9" customHeight="1" x14ac:dyDescent="0.15">
      <c r="B61" s="340" t="str">
        <f t="shared" si="6"/>
        <v/>
      </c>
      <c r="C61" s="341"/>
      <c r="D61" s="342" t="str">
        <f t="shared" si="7"/>
        <v/>
      </c>
      <c r="E61" s="343"/>
      <c r="F61" s="343"/>
      <c r="G61" s="343"/>
      <c r="H61" s="343"/>
      <c r="I61" s="343"/>
      <c r="J61" s="343"/>
      <c r="K61" s="343"/>
      <c r="L61" s="343"/>
      <c r="M61" s="343"/>
      <c r="N61" s="343"/>
      <c r="O61" s="343"/>
      <c r="P61" s="344"/>
      <c r="Q61" s="237" t="str">
        <f t="shared" si="2"/>
        <v/>
      </c>
      <c r="R61" s="238"/>
      <c r="S61" s="238"/>
      <c r="T61" s="238"/>
      <c r="U61" s="238"/>
      <c r="V61" s="213" t="str">
        <f t="shared" si="3"/>
        <v/>
      </c>
      <c r="W61" s="214"/>
      <c r="X61" s="214"/>
      <c r="Y61" s="214"/>
      <c r="Z61" s="214"/>
      <c r="AA61" s="237" t="str">
        <f t="shared" si="4"/>
        <v/>
      </c>
      <c r="AB61" s="238"/>
      <c r="AC61" s="238"/>
      <c r="AD61" s="238"/>
      <c r="AE61" s="238"/>
      <c r="AF61" s="239" t="str">
        <f t="shared" si="5"/>
        <v/>
      </c>
      <c r="AG61" s="240"/>
      <c r="AH61" s="240"/>
      <c r="AI61" s="240"/>
      <c r="AJ61" s="241"/>
    </row>
    <row r="62" spans="2:56" ht="27.9" customHeight="1" x14ac:dyDescent="0.15">
      <c r="B62" s="340" t="str">
        <f t="shared" si="6"/>
        <v/>
      </c>
      <c r="C62" s="341"/>
      <c r="D62" s="342" t="str">
        <f t="shared" si="7"/>
        <v/>
      </c>
      <c r="E62" s="343"/>
      <c r="F62" s="343"/>
      <c r="G62" s="343"/>
      <c r="H62" s="343"/>
      <c r="I62" s="343"/>
      <c r="J62" s="343"/>
      <c r="K62" s="343"/>
      <c r="L62" s="343"/>
      <c r="M62" s="343"/>
      <c r="N62" s="343"/>
      <c r="O62" s="343"/>
      <c r="P62" s="344"/>
      <c r="Q62" s="237" t="str">
        <f t="shared" si="2"/>
        <v/>
      </c>
      <c r="R62" s="238"/>
      <c r="S62" s="238"/>
      <c r="T62" s="238"/>
      <c r="U62" s="238"/>
      <c r="V62" s="213" t="str">
        <f t="shared" si="3"/>
        <v/>
      </c>
      <c r="W62" s="214"/>
      <c r="X62" s="214"/>
      <c r="Y62" s="214"/>
      <c r="Z62" s="214"/>
      <c r="AA62" s="237" t="str">
        <f t="shared" si="4"/>
        <v/>
      </c>
      <c r="AB62" s="238"/>
      <c r="AC62" s="238"/>
      <c r="AD62" s="238"/>
      <c r="AE62" s="238"/>
      <c r="AF62" s="239" t="str">
        <f t="shared" si="5"/>
        <v/>
      </c>
      <c r="AG62" s="240"/>
      <c r="AH62" s="240"/>
      <c r="AI62" s="240"/>
      <c r="AJ62" s="241"/>
    </row>
    <row r="63" spans="2:56" ht="27.9" customHeight="1" x14ac:dyDescent="0.15">
      <c r="B63" s="340" t="str">
        <f t="shared" si="6"/>
        <v/>
      </c>
      <c r="C63" s="341"/>
      <c r="D63" s="342" t="str">
        <f t="shared" si="7"/>
        <v/>
      </c>
      <c r="E63" s="343"/>
      <c r="F63" s="343"/>
      <c r="G63" s="343"/>
      <c r="H63" s="343"/>
      <c r="I63" s="343"/>
      <c r="J63" s="343"/>
      <c r="K63" s="343"/>
      <c r="L63" s="343"/>
      <c r="M63" s="343"/>
      <c r="N63" s="343"/>
      <c r="O63" s="343"/>
      <c r="P63" s="344"/>
      <c r="Q63" s="237" t="str">
        <f t="shared" si="2"/>
        <v/>
      </c>
      <c r="R63" s="238"/>
      <c r="S63" s="238"/>
      <c r="T63" s="238"/>
      <c r="U63" s="238"/>
      <c r="V63" s="213" t="str">
        <f t="shared" si="3"/>
        <v/>
      </c>
      <c r="W63" s="214"/>
      <c r="X63" s="214"/>
      <c r="Y63" s="214"/>
      <c r="Z63" s="214"/>
      <c r="AA63" s="237" t="str">
        <f t="shared" si="4"/>
        <v/>
      </c>
      <c r="AB63" s="238"/>
      <c r="AC63" s="238"/>
      <c r="AD63" s="238"/>
      <c r="AE63" s="238"/>
      <c r="AF63" s="239" t="str">
        <f t="shared" si="5"/>
        <v/>
      </c>
      <c r="AG63" s="240"/>
      <c r="AH63" s="240"/>
      <c r="AI63" s="240"/>
      <c r="AJ63" s="241"/>
    </row>
    <row r="64" spans="2:56" ht="27.9" customHeight="1" thickBot="1" x14ac:dyDescent="0.2">
      <c r="B64" s="340" t="str">
        <f t="shared" si="6"/>
        <v/>
      </c>
      <c r="C64" s="341"/>
      <c r="D64" s="342" t="str">
        <f t="shared" si="7"/>
        <v/>
      </c>
      <c r="E64" s="343"/>
      <c r="F64" s="343"/>
      <c r="G64" s="343"/>
      <c r="H64" s="343"/>
      <c r="I64" s="343"/>
      <c r="J64" s="343"/>
      <c r="K64" s="343"/>
      <c r="L64" s="343"/>
      <c r="M64" s="343"/>
      <c r="N64" s="343"/>
      <c r="O64" s="343"/>
      <c r="P64" s="344"/>
      <c r="Q64" s="237" t="str">
        <f t="shared" si="2"/>
        <v/>
      </c>
      <c r="R64" s="238"/>
      <c r="S64" s="238"/>
      <c r="T64" s="238"/>
      <c r="U64" s="238"/>
      <c r="V64" s="213" t="str">
        <f t="shared" si="3"/>
        <v/>
      </c>
      <c r="W64" s="214"/>
      <c r="X64" s="214"/>
      <c r="Y64" s="214"/>
      <c r="Z64" s="214"/>
      <c r="AA64" s="237" t="str">
        <f t="shared" si="4"/>
        <v/>
      </c>
      <c r="AB64" s="238"/>
      <c r="AC64" s="238"/>
      <c r="AD64" s="238"/>
      <c r="AE64" s="238"/>
      <c r="AF64" s="239" t="str">
        <f t="shared" si="5"/>
        <v/>
      </c>
      <c r="AG64" s="240"/>
      <c r="AH64" s="240"/>
      <c r="AI64" s="240"/>
      <c r="AJ64" s="241"/>
    </row>
    <row r="65" spans="2:49" ht="27.9" customHeight="1" thickTop="1" thickBot="1" x14ac:dyDescent="0.2">
      <c r="B65" s="207" t="s">
        <v>60</v>
      </c>
      <c r="C65" s="208"/>
      <c r="D65" s="208"/>
      <c r="E65" s="208"/>
      <c r="F65" s="208"/>
      <c r="G65" s="208"/>
      <c r="H65" s="208"/>
      <c r="I65" s="208"/>
      <c r="J65" s="208"/>
      <c r="K65" s="208"/>
      <c r="L65" s="208"/>
      <c r="M65" s="208"/>
      <c r="N65" s="208"/>
      <c r="O65" s="208"/>
      <c r="P65" s="209"/>
      <c r="Q65" s="213">
        <f t="shared" si="2"/>
        <v>0</v>
      </c>
      <c r="R65" s="214"/>
      <c r="S65" s="214"/>
      <c r="T65" s="214"/>
      <c r="U65" s="214"/>
      <c r="V65" s="213">
        <f t="shared" si="3"/>
        <v>0</v>
      </c>
      <c r="W65" s="214"/>
      <c r="X65" s="214"/>
      <c r="Y65" s="214"/>
      <c r="Z65" s="214"/>
      <c r="AA65" s="213">
        <f t="shared" si="4"/>
        <v>0</v>
      </c>
      <c r="AB65" s="214"/>
      <c r="AC65" s="214"/>
      <c r="AD65" s="214"/>
      <c r="AE65" s="214"/>
      <c r="AF65" s="215">
        <f t="shared" si="5"/>
        <v>0</v>
      </c>
      <c r="AG65" s="216"/>
      <c r="AH65" s="216"/>
      <c r="AI65" s="216"/>
      <c r="AJ65" s="217"/>
    </row>
    <row r="66" spans="2:49" ht="9" customHeight="1" thickTop="1" x14ac:dyDescent="0.15">
      <c r="B66" s="327" t="s">
        <v>78</v>
      </c>
      <c r="C66" s="328"/>
      <c r="D66" s="328"/>
      <c r="E66" s="328"/>
      <c r="F66" s="328"/>
      <c r="G66" s="328"/>
      <c r="H66" s="328"/>
      <c r="I66" s="328"/>
      <c r="J66" s="328"/>
      <c r="K66" s="328"/>
      <c r="L66" s="328"/>
      <c r="M66" s="328"/>
      <c r="N66" s="328"/>
      <c r="O66" s="328"/>
      <c r="P66" s="328"/>
      <c r="Q66" s="328"/>
      <c r="R66" s="328"/>
      <c r="S66" s="328"/>
      <c r="T66" s="333" t="str">
        <f>IF(T26="","",T26)</f>
        <v/>
      </c>
      <c r="U66" s="333"/>
      <c r="V66" s="333"/>
      <c r="W66" s="333"/>
      <c r="X66" s="333"/>
      <c r="Y66" s="333"/>
      <c r="Z66" s="333"/>
      <c r="AA66" s="336" t="s">
        <v>61</v>
      </c>
      <c r="AB66" s="336"/>
      <c r="AC66" s="336"/>
      <c r="AD66" s="336"/>
      <c r="AE66" s="337"/>
      <c r="AF66" s="138">
        <f t="shared" si="5"/>
        <v>0</v>
      </c>
      <c r="AG66" s="139"/>
      <c r="AH66" s="139"/>
      <c r="AI66" s="139"/>
      <c r="AJ66" s="140"/>
    </row>
    <row r="67" spans="2:49" ht="9" customHeight="1" x14ac:dyDescent="0.15">
      <c r="B67" s="329"/>
      <c r="C67" s="330"/>
      <c r="D67" s="330"/>
      <c r="E67" s="330"/>
      <c r="F67" s="330"/>
      <c r="G67" s="330"/>
      <c r="H67" s="330"/>
      <c r="I67" s="330"/>
      <c r="J67" s="330"/>
      <c r="K67" s="330"/>
      <c r="L67" s="330"/>
      <c r="M67" s="330"/>
      <c r="N67" s="330"/>
      <c r="O67" s="330"/>
      <c r="P67" s="330"/>
      <c r="Q67" s="330"/>
      <c r="R67" s="330"/>
      <c r="S67" s="330"/>
      <c r="T67" s="334"/>
      <c r="U67" s="334"/>
      <c r="V67" s="334"/>
      <c r="W67" s="334"/>
      <c r="X67" s="334"/>
      <c r="Y67" s="334"/>
      <c r="Z67" s="334"/>
      <c r="AA67" s="338"/>
      <c r="AB67" s="338"/>
      <c r="AC67" s="338"/>
      <c r="AD67" s="338"/>
      <c r="AE67" s="339"/>
      <c r="AF67" s="141"/>
      <c r="AG67" s="142"/>
      <c r="AH67" s="142"/>
      <c r="AI67" s="142"/>
      <c r="AJ67" s="143"/>
    </row>
    <row r="68" spans="2:49" ht="9" customHeight="1" thickBot="1" x14ac:dyDescent="0.2">
      <c r="B68" s="331"/>
      <c r="C68" s="332"/>
      <c r="D68" s="332"/>
      <c r="E68" s="332"/>
      <c r="F68" s="332"/>
      <c r="G68" s="332"/>
      <c r="H68" s="332"/>
      <c r="I68" s="332"/>
      <c r="J68" s="332"/>
      <c r="K68" s="332"/>
      <c r="L68" s="332"/>
      <c r="M68" s="332"/>
      <c r="N68" s="332"/>
      <c r="O68" s="332"/>
      <c r="P68" s="332"/>
      <c r="Q68" s="332"/>
      <c r="R68" s="332"/>
      <c r="S68" s="332"/>
      <c r="T68" s="335"/>
      <c r="U68" s="335"/>
      <c r="V68" s="335"/>
      <c r="W68" s="335"/>
      <c r="X68" s="335"/>
      <c r="Y68" s="335"/>
      <c r="Z68" s="335"/>
      <c r="AA68" s="151"/>
      <c r="AB68" s="152" t="s">
        <v>62</v>
      </c>
      <c r="AC68" s="156">
        <f>IF(AC28="","",AC28)</f>
        <v>10</v>
      </c>
      <c r="AD68" s="154" t="s">
        <v>63</v>
      </c>
      <c r="AE68" s="155" t="s">
        <v>64</v>
      </c>
      <c r="AF68" s="144" t="str">
        <f>IF(AF28="","",AF28)</f>
        <v/>
      </c>
      <c r="AG68" s="145"/>
      <c r="AH68" s="145"/>
      <c r="AI68" s="145"/>
      <c r="AJ68" s="146"/>
      <c r="AM68" s="106"/>
    </row>
    <row r="69" spans="2:49" ht="26.1" customHeight="1" thickTop="1" thickBot="1" x14ac:dyDescent="0.2">
      <c r="B69" s="324" t="s">
        <v>75</v>
      </c>
      <c r="C69" s="325"/>
      <c r="D69" s="325"/>
      <c r="E69" s="325"/>
      <c r="F69" s="325"/>
      <c r="G69" s="325"/>
      <c r="H69" s="325"/>
      <c r="I69" s="325"/>
      <c r="J69" s="325"/>
      <c r="K69" s="325"/>
      <c r="L69" s="325"/>
      <c r="M69" s="325"/>
      <c r="N69" s="325"/>
      <c r="O69" s="325"/>
      <c r="P69" s="325"/>
      <c r="Q69" s="325"/>
      <c r="R69" s="325"/>
      <c r="S69" s="325"/>
      <c r="T69" s="325"/>
      <c r="U69" s="325"/>
      <c r="V69" s="325"/>
      <c r="W69" s="325"/>
      <c r="X69" s="325"/>
      <c r="Y69" s="325"/>
      <c r="Z69" s="325"/>
      <c r="AA69" s="325"/>
      <c r="AB69" s="325"/>
      <c r="AC69" s="325"/>
      <c r="AD69" s="325"/>
      <c r="AE69" s="326"/>
      <c r="AF69" s="264">
        <f>IF(AF29="","",AF29)</f>
        <v>0</v>
      </c>
      <c r="AG69" s="265"/>
      <c r="AH69" s="265"/>
      <c r="AI69" s="265"/>
      <c r="AJ69" s="266"/>
      <c r="AL69" s="93" t="str">
        <f>IF(AA31="","",AA31)</f>
        <v/>
      </c>
    </row>
    <row r="70" spans="2:49" ht="9.9" customHeight="1" thickTop="1" x14ac:dyDescent="0.15">
      <c r="AL70" s="108"/>
      <c r="AM70" s="108"/>
      <c r="AN70" s="108"/>
    </row>
    <row r="71" spans="2:49" ht="9.9" customHeight="1" x14ac:dyDescent="0.15">
      <c r="B71" s="293" t="s">
        <v>65</v>
      </c>
      <c r="C71" s="294"/>
      <c r="D71" s="294"/>
      <c r="E71" s="294"/>
      <c r="F71" s="109"/>
      <c r="G71" s="109"/>
      <c r="H71" s="109"/>
      <c r="I71" s="109"/>
      <c r="J71" s="109"/>
      <c r="K71" s="109"/>
      <c r="L71" s="109"/>
      <c r="M71" s="109"/>
      <c r="N71" s="109"/>
      <c r="O71" s="109"/>
      <c r="P71" s="110"/>
      <c r="Q71" s="111"/>
      <c r="R71" s="311"/>
      <c r="S71" s="311"/>
      <c r="T71" s="311"/>
      <c r="U71" s="311"/>
      <c r="V71" s="311"/>
      <c r="W71" s="311"/>
      <c r="X71" s="273"/>
      <c r="Y71" s="267" t="s">
        <v>67</v>
      </c>
      <c r="Z71" s="268"/>
      <c r="AA71" s="268"/>
      <c r="AB71" s="268"/>
      <c r="AC71" s="268"/>
      <c r="AD71" s="268"/>
      <c r="AE71" s="268"/>
      <c r="AF71" s="268"/>
      <c r="AG71" s="268"/>
      <c r="AH71" s="268"/>
      <c r="AI71" s="268"/>
      <c r="AJ71" s="269"/>
      <c r="AL71" s="108"/>
      <c r="AM71" s="108"/>
      <c r="AN71" s="108"/>
    </row>
    <row r="72" spans="2:49" ht="9.9" customHeight="1" x14ac:dyDescent="0.15">
      <c r="B72" s="295"/>
      <c r="C72" s="273"/>
      <c r="D72" s="273"/>
      <c r="E72" s="273"/>
      <c r="F72" s="106"/>
      <c r="G72" s="106"/>
      <c r="H72" s="106"/>
      <c r="I72" s="106"/>
      <c r="J72" s="106"/>
      <c r="K72" s="106"/>
      <c r="L72" s="106"/>
      <c r="M72" s="106"/>
      <c r="N72" s="106"/>
      <c r="O72" s="106"/>
      <c r="P72" s="112"/>
      <c r="Q72" s="111"/>
      <c r="R72" s="311"/>
      <c r="S72" s="311"/>
      <c r="T72" s="311"/>
      <c r="U72" s="311"/>
      <c r="V72" s="311"/>
      <c r="W72" s="311"/>
      <c r="X72" s="273"/>
      <c r="Y72" s="270"/>
      <c r="Z72" s="271"/>
      <c r="AA72" s="271"/>
      <c r="AB72" s="271"/>
      <c r="AC72" s="271"/>
      <c r="AD72" s="271"/>
      <c r="AE72" s="271"/>
      <c r="AF72" s="271"/>
      <c r="AG72" s="271"/>
      <c r="AH72" s="271"/>
      <c r="AI72" s="271"/>
      <c r="AJ72" s="272"/>
      <c r="AL72" s="108"/>
      <c r="AM72" s="108"/>
      <c r="AN72" s="108"/>
      <c r="AO72" s="107"/>
      <c r="AP72" s="107"/>
      <c r="AQ72" s="107"/>
      <c r="AR72" s="107"/>
      <c r="AS72" s="107"/>
      <c r="AT72" s="107"/>
      <c r="AU72" s="107"/>
      <c r="AV72" s="107"/>
      <c r="AW72" s="107"/>
    </row>
    <row r="73" spans="2:49" ht="9.9" customHeight="1" x14ac:dyDescent="0.15">
      <c r="B73" s="295"/>
      <c r="C73" s="273"/>
      <c r="D73" s="273"/>
      <c r="E73" s="273"/>
      <c r="P73" s="113"/>
      <c r="Q73" s="111"/>
      <c r="R73" s="273"/>
      <c r="S73" s="273"/>
      <c r="T73" s="273"/>
      <c r="U73" s="273"/>
      <c r="V73" s="273"/>
      <c r="W73" s="273"/>
      <c r="X73" s="273"/>
      <c r="Y73" s="274" t="s">
        <v>68</v>
      </c>
      <c r="Z73" s="274"/>
      <c r="AA73" s="274"/>
      <c r="AB73" s="274" t="s">
        <v>68</v>
      </c>
      <c r="AC73" s="274"/>
      <c r="AD73" s="274"/>
      <c r="AE73" s="274" t="s">
        <v>68</v>
      </c>
      <c r="AF73" s="274"/>
      <c r="AG73" s="274"/>
      <c r="AH73" s="276" t="s">
        <v>69</v>
      </c>
      <c r="AI73" s="276"/>
      <c r="AJ73" s="276"/>
      <c r="AL73" s="108"/>
      <c r="AM73" s="108"/>
      <c r="AN73" s="108"/>
      <c r="AO73" s="107"/>
      <c r="AP73" s="107"/>
      <c r="AQ73" s="107"/>
      <c r="AR73" s="107"/>
      <c r="AS73" s="107"/>
      <c r="AT73" s="107"/>
      <c r="AU73" s="107"/>
      <c r="AV73" s="107"/>
      <c r="AW73" s="107"/>
    </row>
    <row r="74" spans="2:49" ht="9.9" customHeight="1" x14ac:dyDescent="0.15">
      <c r="B74" s="321" t="str">
        <f>IF(B34="","",B34)</f>
        <v/>
      </c>
      <c r="C74" s="322"/>
      <c r="D74" s="322"/>
      <c r="E74" s="322"/>
      <c r="F74" s="322"/>
      <c r="G74" s="322"/>
      <c r="H74" s="322"/>
      <c r="I74" s="322"/>
      <c r="J74" s="322"/>
      <c r="K74" s="322"/>
      <c r="L74" s="322"/>
      <c r="M74" s="322"/>
      <c r="N74" s="322"/>
      <c r="O74" s="322"/>
      <c r="P74" s="323"/>
      <c r="Q74" s="111"/>
      <c r="R74" s="273"/>
      <c r="S74" s="273"/>
      <c r="T74" s="273"/>
      <c r="U74" s="273"/>
      <c r="V74" s="273"/>
      <c r="W74" s="273"/>
      <c r="X74" s="273"/>
      <c r="Y74" s="275"/>
      <c r="Z74" s="275"/>
      <c r="AA74" s="275"/>
      <c r="AB74" s="275"/>
      <c r="AC74" s="275"/>
      <c r="AD74" s="275"/>
      <c r="AE74" s="275"/>
      <c r="AF74" s="275"/>
      <c r="AG74" s="275"/>
      <c r="AH74" s="276"/>
      <c r="AI74" s="276"/>
      <c r="AJ74" s="276"/>
      <c r="AL74" s="114"/>
      <c r="AM74" s="115"/>
      <c r="AN74" s="115"/>
      <c r="AO74" s="115"/>
      <c r="AP74" s="115"/>
      <c r="AQ74" s="115"/>
      <c r="AR74" s="116"/>
      <c r="AS74" s="115"/>
      <c r="AT74" s="115"/>
      <c r="AU74" s="115"/>
      <c r="AV74" s="115"/>
      <c r="AW74" s="115"/>
    </row>
    <row r="75" spans="2:49" ht="9.9" customHeight="1" x14ac:dyDescent="0.15">
      <c r="B75" s="315"/>
      <c r="C75" s="316"/>
      <c r="D75" s="316"/>
      <c r="E75" s="316"/>
      <c r="F75" s="316"/>
      <c r="G75" s="316"/>
      <c r="H75" s="316"/>
      <c r="I75" s="316"/>
      <c r="J75" s="316"/>
      <c r="K75" s="316"/>
      <c r="L75" s="316"/>
      <c r="M75" s="316"/>
      <c r="N75" s="316"/>
      <c r="O75" s="316"/>
      <c r="P75" s="317"/>
      <c r="Q75" s="111"/>
      <c r="R75" s="273"/>
      <c r="S75" s="273"/>
      <c r="T75" s="273"/>
      <c r="U75" s="273"/>
      <c r="V75" s="273"/>
      <c r="W75" s="273"/>
      <c r="X75" s="273"/>
      <c r="Y75" s="292"/>
      <c r="Z75" s="292"/>
      <c r="AA75" s="292"/>
      <c r="AB75" s="275"/>
      <c r="AC75" s="275"/>
      <c r="AD75" s="275"/>
      <c r="AE75" s="275"/>
      <c r="AF75" s="275"/>
      <c r="AG75" s="275"/>
      <c r="AH75" s="275"/>
      <c r="AI75" s="275"/>
      <c r="AJ75" s="275"/>
      <c r="AK75" s="115"/>
      <c r="AL75" s="115"/>
      <c r="AM75" s="116"/>
      <c r="AN75" s="115"/>
      <c r="AO75" s="115"/>
      <c r="AP75" s="115"/>
      <c r="AQ75" s="115"/>
      <c r="AR75" s="115"/>
    </row>
    <row r="76" spans="2:49" ht="9.9" customHeight="1" x14ac:dyDescent="0.15">
      <c r="B76" s="315" t="str">
        <f t="shared" ref="B76" si="8">IF(B36="","",B36)</f>
        <v/>
      </c>
      <c r="C76" s="316"/>
      <c r="D76" s="316"/>
      <c r="E76" s="316"/>
      <c r="F76" s="316"/>
      <c r="G76" s="316"/>
      <c r="H76" s="316"/>
      <c r="I76" s="316"/>
      <c r="J76" s="316"/>
      <c r="K76" s="316"/>
      <c r="L76" s="316"/>
      <c r="M76" s="316"/>
      <c r="N76" s="316"/>
      <c r="O76" s="316"/>
      <c r="P76" s="317"/>
      <c r="Q76" s="111"/>
      <c r="R76" s="273"/>
      <c r="S76" s="273"/>
      <c r="T76" s="273"/>
      <c r="U76" s="273"/>
      <c r="V76" s="273"/>
      <c r="W76" s="273"/>
      <c r="X76" s="273"/>
      <c r="Y76" s="292"/>
      <c r="Z76" s="292"/>
      <c r="AA76" s="292"/>
      <c r="AB76" s="276"/>
      <c r="AC76" s="276"/>
      <c r="AD76" s="276"/>
      <c r="AE76" s="276"/>
      <c r="AF76" s="276"/>
      <c r="AG76" s="276"/>
      <c r="AH76" s="276"/>
      <c r="AI76" s="276"/>
      <c r="AJ76" s="276"/>
      <c r="AK76" s="115"/>
      <c r="AL76" s="115"/>
      <c r="AM76" s="116"/>
      <c r="AN76" s="115"/>
      <c r="AO76" s="115"/>
      <c r="AP76" s="115"/>
      <c r="AQ76" s="115"/>
      <c r="AR76" s="115"/>
    </row>
    <row r="77" spans="2:49" ht="9.9" customHeight="1" x14ac:dyDescent="0.15">
      <c r="B77" s="315"/>
      <c r="C77" s="316"/>
      <c r="D77" s="316"/>
      <c r="E77" s="316"/>
      <c r="F77" s="316"/>
      <c r="G77" s="316"/>
      <c r="H77" s="316"/>
      <c r="I77" s="316"/>
      <c r="J77" s="316"/>
      <c r="K77" s="316"/>
      <c r="L77" s="316"/>
      <c r="M77" s="316"/>
      <c r="N77" s="316"/>
      <c r="O77" s="316"/>
      <c r="P77" s="317"/>
      <c r="Q77" s="111"/>
      <c r="R77" s="273"/>
      <c r="S77" s="273"/>
      <c r="T77" s="273"/>
      <c r="U77" s="273"/>
      <c r="V77" s="273"/>
      <c r="W77" s="273"/>
      <c r="X77" s="273"/>
      <c r="Y77" s="292"/>
      <c r="Z77" s="292"/>
      <c r="AA77" s="292"/>
      <c r="AB77" s="276"/>
      <c r="AC77" s="276"/>
      <c r="AD77" s="276"/>
      <c r="AE77" s="276"/>
      <c r="AF77" s="276"/>
      <c r="AG77" s="276"/>
      <c r="AH77" s="276"/>
      <c r="AI77" s="276"/>
      <c r="AJ77" s="276"/>
      <c r="AK77" s="115"/>
      <c r="AL77" s="115"/>
      <c r="AM77" s="116"/>
      <c r="AN77" s="115"/>
      <c r="AO77" s="115"/>
      <c r="AP77" s="115"/>
      <c r="AQ77" s="115"/>
      <c r="AR77" s="115"/>
    </row>
    <row r="78" spans="2:49" ht="9.9" customHeight="1" x14ac:dyDescent="0.15">
      <c r="B78" s="315" t="str">
        <f t="shared" ref="B78" si="9">IF(B38="","",B38)</f>
        <v/>
      </c>
      <c r="C78" s="316"/>
      <c r="D78" s="316"/>
      <c r="E78" s="316"/>
      <c r="F78" s="316"/>
      <c r="G78" s="316"/>
      <c r="H78" s="316"/>
      <c r="I78" s="316"/>
      <c r="J78" s="316"/>
      <c r="K78" s="316"/>
      <c r="L78" s="316"/>
      <c r="M78" s="316"/>
      <c r="N78" s="316"/>
      <c r="O78" s="316"/>
      <c r="P78" s="317"/>
      <c r="Q78" s="111"/>
      <c r="R78" s="273"/>
      <c r="S78" s="273"/>
      <c r="T78" s="273"/>
      <c r="U78" s="273"/>
      <c r="V78" s="273"/>
      <c r="W78" s="273"/>
      <c r="X78" s="273"/>
      <c r="Y78" s="292"/>
      <c r="Z78" s="292"/>
      <c r="AA78" s="292"/>
      <c r="AB78" s="276"/>
      <c r="AC78" s="276"/>
      <c r="AD78" s="276"/>
      <c r="AE78" s="276"/>
      <c r="AF78" s="276"/>
      <c r="AG78" s="276"/>
      <c r="AH78" s="276"/>
      <c r="AI78" s="276"/>
      <c r="AJ78" s="276"/>
      <c r="AK78" s="115"/>
      <c r="AL78" s="115"/>
      <c r="AM78" s="116"/>
      <c r="AN78" s="115"/>
      <c r="AO78" s="115"/>
      <c r="AP78" s="115"/>
      <c r="AQ78" s="115"/>
      <c r="AR78" s="115"/>
    </row>
    <row r="79" spans="2:49" ht="9.9" customHeight="1" x14ac:dyDescent="0.15">
      <c r="B79" s="318"/>
      <c r="C79" s="319"/>
      <c r="D79" s="319"/>
      <c r="E79" s="319"/>
      <c r="F79" s="319"/>
      <c r="G79" s="319"/>
      <c r="H79" s="319"/>
      <c r="I79" s="319"/>
      <c r="J79" s="319"/>
      <c r="K79" s="319"/>
      <c r="L79" s="319"/>
      <c r="M79" s="319"/>
      <c r="N79" s="319"/>
      <c r="O79" s="319"/>
      <c r="P79" s="320"/>
      <c r="Q79" s="111"/>
      <c r="R79" s="273"/>
      <c r="S79" s="273"/>
      <c r="T79" s="273"/>
      <c r="U79" s="273"/>
      <c r="V79" s="273"/>
      <c r="W79" s="273"/>
      <c r="X79" s="273"/>
      <c r="Y79" s="275"/>
      <c r="Z79" s="275"/>
      <c r="AA79" s="275"/>
      <c r="AB79" s="276"/>
      <c r="AC79" s="276"/>
      <c r="AD79" s="276"/>
      <c r="AE79" s="276"/>
      <c r="AF79" s="276"/>
      <c r="AG79" s="276"/>
      <c r="AH79" s="276"/>
      <c r="AI79" s="276"/>
      <c r="AJ79" s="276"/>
      <c r="AK79" s="115"/>
      <c r="AL79" s="115"/>
      <c r="AM79" s="116"/>
      <c r="AN79" s="115"/>
      <c r="AO79" s="115"/>
      <c r="AP79" s="115"/>
      <c r="AQ79" s="115"/>
      <c r="AR79" s="115"/>
    </row>
    <row r="80" spans="2:49" ht="9" customHeight="1" x14ac:dyDescent="0.15"/>
    <row r="81" spans="1:56" ht="39.9" customHeight="1" x14ac:dyDescent="0.15">
      <c r="A81" s="92"/>
      <c r="I81" s="348" t="s">
        <v>81</v>
      </c>
      <c r="J81" s="349"/>
      <c r="K81" s="349"/>
      <c r="L81" s="349"/>
      <c r="M81" s="349"/>
      <c r="N81" s="349"/>
      <c r="O81" s="349"/>
      <c r="P81" s="349"/>
      <c r="Q81" s="349"/>
      <c r="R81" s="349"/>
      <c r="S81" s="349"/>
      <c r="T81" s="349"/>
      <c r="U81" s="349"/>
      <c r="V81" s="349"/>
      <c r="W81" s="349"/>
      <c r="X81" s="349"/>
      <c r="Y81" s="349"/>
      <c r="Z81" s="349"/>
      <c r="AA81" s="349"/>
      <c r="AB81" s="349"/>
      <c r="AC81" s="349"/>
      <c r="AD81" s="349"/>
      <c r="AE81" s="349"/>
      <c r="AF81" s="349"/>
      <c r="AG81" s="349"/>
      <c r="AH81" s="349"/>
      <c r="AI81" s="349"/>
      <c r="AJ81" s="349"/>
      <c r="AK81" s="349"/>
      <c r="AL81" s="349"/>
      <c r="AM81" s="349"/>
      <c r="AN81" s="349"/>
      <c r="AO81" s="349"/>
      <c r="AP81" s="349"/>
      <c r="AQ81" s="349"/>
      <c r="AV81" s="94"/>
      <c r="AW81" s="94"/>
    </row>
    <row r="82" spans="1:56" s="95" customFormat="1" ht="35.1" customHeight="1" x14ac:dyDescent="0.35">
      <c r="B82" s="96"/>
      <c r="C82" s="96"/>
      <c r="D82" s="96"/>
      <c r="E82" s="96"/>
      <c r="F82" s="96"/>
      <c r="G82" s="96"/>
      <c r="H82" s="96"/>
      <c r="I82" s="349"/>
      <c r="J82" s="349"/>
      <c r="K82" s="349"/>
      <c r="L82" s="349"/>
      <c r="M82" s="349"/>
      <c r="N82" s="349"/>
      <c r="O82" s="349"/>
      <c r="P82" s="349"/>
      <c r="Q82" s="349"/>
      <c r="R82" s="349"/>
      <c r="S82" s="349"/>
      <c r="T82" s="349"/>
      <c r="U82" s="349"/>
      <c r="V82" s="349"/>
      <c r="W82" s="349"/>
      <c r="X82" s="349"/>
      <c r="Y82" s="349"/>
      <c r="Z82" s="349"/>
      <c r="AA82" s="349"/>
      <c r="AB82" s="349"/>
      <c r="AC82" s="349"/>
      <c r="AD82" s="349"/>
      <c r="AE82" s="349"/>
      <c r="AF82" s="349"/>
      <c r="AG82" s="349"/>
      <c r="AH82" s="349"/>
      <c r="AI82" s="349"/>
      <c r="AJ82" s="349"/>
      <c r="AK82" s="349"/>
      <c r="AL82" s="349"/>
      <c r="AM82" s="349"/>
      <c r="AN82" s="349"/>
      <c r="AO82" s="349"/>
      <c r="AP82" s="349"/>
      <c r="AQ82" s="349"/>
      <c r="AX82" s="97"/>
    </row>
    <row r="83" spans="1:56" ht="27.9" customHeight="1" x14ac:dyDescent="0.15">
      <c r="B83" s="98"/>
      <c r="C83" s="98"/>
      <c r="T83" s="283" t="str">
        <f>IF(T43="","",T43)</f>
        <v/>
      </c>
      <c r="U83" s="283"/>
      <c r="V83" s="283"/>
      <c r="W83" s="99" t="s">
        <v>41</v>
      </c>
      <c r="X83" s="283" t="str">
        <f>IF(X43="","",X43)</f>
        <v/>
      </c>
      <c r="Y83" s="283"/>
      <c r="Z83" s="100" t="s">
        <v>42</v>
      </c>
      <c r="AA83" s="179" t="str">
        <f>IF(AA43="","",AA43)</f>
        <v/>
      </c>
      <c r="AB83" s="179"/>
      <c r="AC83" s="100" t="s">
        <v>43</v>
      </c>
      <c r="AF83" s="101"/>
      <c r="AG83" s="101"/>
      <c r="AK83" s="102"/>
      <c r="AL83" s="102"/>
      <c r="AM83" s="102"/>
      <c r="AN83" s="102"/>
      <c r="AO83" s="102"/>
      <c r="AP83" s="102"/>
      <c r="AQ83" s="102"/>
      <c r="AX83" s="178" t="s">
        <v>83</v>
      </c>
      <c r="AY83" s="178"/>
      <c r="AZ83" s="178"/>
      <c r="BA83" s="178"/>
      <c r="BB83" s="178"/>
      <c r="BC83" s="178"/>
    </row>
    <row r="84" spans="1:56" ht="18" customHeight="1" x14ac:dyDescent="0.15">
      <c r="AE84" s="100"/>
      <c r="AF84" s="101"/>
      <c r="AG84" s="101"/>
      <c r="AK84" s="102"/>
      <c r="AL84" s="121"/>
      <c r="AM84" s="102"/>
      <c r="AN84" s="102"/>
      <c r="AO84" s="102"/>
      <c r="AP84" s="102"/>
      <c r="AQ84" s="102"/>
      <c r="AX84" s="179" t="s">
        <v>70</v>
      </c>
      <c r="AY84" s="179"/>
      <c r="AZ84" s="179"/>
      <c r="BA84" s="179"/>
      <c r="BB84" s="179"/>
      <c r="BC84" s="179"/>
    </row>
    <row r="85" spans="1:56" ht="20.100000000000001" customHeight="1" x14ac:dyDescent="0.15">
      <c r="B85" s="157" t="s">
        <v>45</v>
      </c>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c r="AA85" s="157"/>
      <c r="AB85" s="157"/>
      <c r="AC85" s="157"/>
      <c r="AD85" s="157"/>
      <c r="AF85" s="159" t="s">
        <v>46</v>
      </c>
      <c r="AG85" s="160"/>
      <c r="AH85" s="160"/>
      <c r="AI85" s="160"/>
      <c r="AJ85" s="161"/>
      <c r="AK85" s="224" t="str">
        <f t="shared" ref="AK85:AK92" si="10">IF(AK45="","",AK45)</f>
        <v/>
      </c>
      <c r="AL85" s="224"/>
      <c r="AM85" s="224"/>
      <c r="AN85" s="224"/>
      <c r="AO85" s="224"/>
      <c r="AP85" s="224"/>
      <c r="AQ85" s="224"/>
      <c r="AR85" s="224"/>
      <c r="AS85" s="224"/>
      <c r="AT85" s="224"/>
      <c r="AU85" s="224"/>
      <c r="AV85" s="224"/>
      <c r="AW85" s="225"/>
    </row>
    <row r="86" spans="1:56" ht="20.100000000000001" customHeight="1" x14ac:dyDescent="0.15">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c r="AA86" s="157"/>
      <c r="AB86" s="157"/>
      <c r="AC86" s="157"/>
      <c r="AD86" s="157"/>
      <c r="AF86" s="164" t="s">
        <v>73</v>
      </c>
      <c r="AG86" s="165"/>
      <c r="AH86" s="165"/>
      <c r="AI86" s="165"/>
      <c r="AJ86" s="166"/>
      <c r="AK86" s="131" t="s">
        <v>74</v>
      </c>
      <c r="AL86" s="228" t="str">
        <f>IF(AL46="","",AL46)</f>
        <v/>
      </c>
      <c r="AM86" s="228"/>
      <c r="AN86" s="228"/>
      <c r="AO86" s="228"/>
      <c r="AP86" s="228"/>
      <c r="AQ86" s="228"/>
      <c r="AR86" s="229"/>
      <c r="AS86" s="182" t="s">
        <v>79</v>
      </c>
      <c r="AT86" s="183"/>
      <c r="AU86" s="183"/>
      <c r="AV86" s="230" t="str">
        <f>IF(AV46="","",AV46)</f>
        <v/>
      </c>
      <c r="AW86" s="231"/>
      <c r="AX86" s="312" t="s">
        <v>80</v>
      </c>
      <c r="AY86" s="313"/>
      <c r="AZ86" s="313"/>
      <c r="BA86" s="313"/>
      <c r="BB86" s="313"/>
      <c r="BC86" s="313"/>
      <c r="BD86" s="314"/>
    </row>
    <row r="87" spans="1:56" ht="20.100000000000001" customHeight="1" x14ac:dyDescent="0.15">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c r="AA87" s="157"/>
      <c r="AB87" s="157"/>
      <c r="AC87" s="157"/>
      <c r="AD87" s="157"/>
      <c r="AF87" s="167" t="s">
        <v>47</v>
      </c>
      <c r="AG87" s="168"/>
      <c r="AH87" s="168"/>
      <c r="AI87" s="168"/>
      <c r="AJ87" s="169"/>
      <c r="AK87" s="226" t="str">
        <f t="shared" si="10"/>
        <v/>
      </c>
      <c r="AL87" s="223"/>
      <c r="AM87" s="223"/>
      <c r="AN87" s="223"/>
      <c r="AO87" s="223"/>
      <c r="AP87" s="223"/>
      <c r="AQ87" s="223"/>
      <c r="AR87" s="223"/>
      <c r="AS87" s="223"/>
      <c r="AT87" s="223"/>
      <c r="AU87" s="223"/>
      <c r="AV87" s="223"/>
      <c r="AW87" s="117"/>
      <c r="AX87" s="132"/>
      <c r="AY87" s="133"/>
      <c r="AZ87" s="133"/>
      <c r="BA87" s="133"/>
      <c r="BB87" s="133"/>
      <c r="BC87" s="133"/>
      <c r="BD87" s="134"/>
    </row>
    <row r="88" spans="1:56" ht="20.100000000000001" customHeight="1" x14ac:dyDescent="0.15">
      <c r="B88" s="158"/>
      <c r="C88" s="158"/>
      <c r="D88" s="158"/>
      <c r="E88" s="158"/>
      <c r="F88" s="158"/>
      <c r="G88" s="158"/>
      <c r="H88" s="158"/>
      <c r="I88" s="158"/>
      <c r="J88" s="158"/>
      <c r="K88" s="158"/>
      <c r="L88" s="158"/>
      <c r="M88" s="158"/>
      <c r="N88" s="158"/>
      <c r="O88" s="158"/>
      <c r="P88" s="158"/>
      <c r="Q88" s="158"/>
      <c r="R88" s="158"/>
      <c r="S88" s="158"/>
      <c r="T88" s="158"/>
      <c r="U88" s="158"/>
      <c r="V88" s="158"/>
      <c r="W88" s="158"/>
      <c r="X88" s="158"/>
      <c r="Y88" s="158"/>
      <c r="Z88" s="158"/>
      <c r="AA88" s="158"/>
      <c r="AB88" s="158"/>
      <c r="AC88" s="158"/>
      <c r="AD88" s="158"/>
      <c r="AF88" s="167"/>
      <c r="AG88" s="168"/>
      <c r="AH88" s="168"/>
      <c r="AI88" s="168"/>
      <c r="AJ88" s="169"/>
      <c r="AK88" s="222" t="str">
        <f t="shared" si="10"/>
        <v/>
      </c>
      <c r="AL88" s="223"/>
      <c r="AM88" s="223"/>
      <c r="AN88" s="223"/>
      <c r="AO88" s="223"/>
      <c r="AP88" s="223"/>
      <c r="AQ88" s="223"/>
      <c r="AR88" s="223"/>
      <c r="AS88" s="223"/>
      <c r="AT88" s="223"/>
      <c r="AU88" s="223"/>
      <c r="AV88" s="223"/>
      <c r="AW88" s="117"/>
      <c r="AX88" s="111"/>
      <c r="BD88" s="113"/>
    </row>
    <row r="89" spans="1:56" ht="20.100000000000001" customHeight="1" x14ac:dyDescent="0.15">
      <c r="B89" s="159" t="s">
        <v>48</v>
      </c>
      <c r="C89" s="160"/>
      <c r="D89" s="160"/>
      <c r="E89" s="160"/>
      <c r="F89" s="161"/>
      <c r="G89" s="219" t="str">
        <f>IF(G49="","",G49)</f>
        <v/>
      </c>
      <c r="H89" s="220"/>
      <c r="I89" s="220"/>
      <c r="J89" s="220"/>
      <c r="K89" s="220"/>
      <c r="L89" s="220"/>
      <c r="M89" s="220"/>
      <c r="N89" s="220"/>
      <c r="O89" s="220"/>
      <c r="P89" s="220"/>
      <c r="Q89" s="220"/>
      <c r="R89" s="220"/>
      <c r="S89" s="220"/>
      <c r="T89" s="220"/>
      <c r="U89" s="220"/>
      <c r="V89" s="220"/>
      <c r="W89" s="220"/>
      <c r="X89" s="220"/>
      <c r="Y89" s="220"/>
      <c r="Z89" s="220"/>
      <c r="AA89" s="220"/>
      <c r="AB89" s="220"/>
      <c r="AC89" s="220"/>
      <c r="AD89" s="221"/>
      <c r="AF89" s="167" t="s">
        <v>49</v>
      </c>
      <c r="AG89" s="168"/>
      <c r="AH89" s="168"/>
      <c r="AI89" s="168"/>
      <c r="AJ89" s="169"/>
      <c r="AK89" s="222" t="str">
        <f t="shared" si="10"/>
        <v/>
      </c>
      <c r="AL89" s="223"/>
      <c r="AM89" s="223"/>
      <c r="AN89" s="223"/>
      <c r="AO89" s="223"/>
      <c r="AP89" s="223"/>
      <c r="AQ89" s="223"/>
      <c r="AR89" s="223"/>
      <c r="AS89" s="223"/>
      <c r="AT89" s="223"/>
      <c r="AU89" s="223"/>
      <c r="AV89" s="223"/>
      <c r="AW89" s="218"/>
      <c r="AX89" s="111"/>
      <c r="BD89" s="113"/>
    </row>
    <row r="90" spans="1:56" ht="20.100000000000001" customHeight="1" x14ac:dyDescent="0.15">
      <c r="B90" s="159" t="s">
        <v>50</v>
      </c>
      <c r="C90" s="160"/>
      <c r="D90" s="160"/>
      <c r="E90" s="160"/>
      <c r="F90" s="161"/>
      <c r="G90" s="219" t="str">
        <f>IF(G50="","",G50)</f>
        <v/>
      </c>
      <c r="H90" s="220"/>
      <c r="I90" s="220"/>
      <c r="J90" s="220"/>
      <c r="K90" s="220"/>
      <c r="L90" s="220"/>
      <c r="M90" s="220"/>
      <c r="N90" s="220"/>
      <c r="O90" s="220"/>
      <c r="P90" s="220"/>
      <c r="Q90" s="220"/>
      <c r="R90" s="220"/>
      <c r="S90" s="220"/>
      <c r="T90" s="220"/>
      <c r="U90" s="220"/>
      <c r="V90" s="220"/>
      <c r="W90" s="220"/>
      <c r="X90" s="220"/>
      <c r="Y90" s="220"/>
      <c r="Z90" s="220"/>
      <c r="AA90" s="220"/>
      <c r="AB90" s="220"/>
      <c r="AC90" s="220"/>
      <c r="AD90" s="221"/>
      <c r="AF90" s="167"/>
      <c r="AG90" s="168"/>
      <c r="AH90" s="168"/>
      <c r="AI90" s="168"/>
      <c r="AJ90" s="169"/>
      <c r="AK90" s="222" t="str">
        <f t="shared" si="10"/>
        <v/>
      </c>
      <c r="AL90" s="223"/>
      <c r="AM90" s="223"/>
      <c r="AN90" s="223"/>
      <c r="AO90" s="223"/>
      <c r="AP90" s="223"/>
      <c r="AQ90" s="223"/>
      <c r="AR90" s="223"/>
      <c r="AS90" s="223"/>
      <c r="AT90" s="223"/>
      <c r="AU90" s="223"/>
      <c r="AV90" s="223"/>
      <c r="AW90" s="218"/>
      <c r="AX90" s="111"/>
      <c r="BD90" s="113"/>
    </row>
    <row r="91" spans="1:56" ht="20.100000000000001" customHeight="1" x14ac:dyDescent="0.15">
      <c r="B91" s="159" t="s">
        <v>51</v>
      </c>
      <c r="C91" s="160"/>
      <c r="D91" s="160"/>
      <c r="E91" s="160"/>
      <c r="F91" s="161"/>
      <c r="G91" s="219" t="str">
        <f>IF(G51="","",G51)</f>
        <v/>
      </c>
      <c r="H91" s="220"/>
      <c r="I91" s="220"/>
      <c r="J91" s="220"/>
      <c r="K91" s="220"/>
      <c r="L91" s="220"/>
      <c r="M91" s="220"/>
      <c r="N91" s="220"/>
      <c r="O91" s="220"/>
      <c r="P91" s="220"/>
      <c r="Q91" s="220"/>
      <c r="R91" s="220"/>
      <c r="S91" s="220"/>
      <c r="T91" s="220"/>
      <c r="U91" s="220"/>
      <c r="V91" s="220"/>
      <c r="W91" s="220"/>
      <c r="X91" s="220"/>
      <c r="Y91" s="220"/>
      <c r="Z91" s="220"/>
      <c r="AA91" s="220"/>
      <c r="AB91" s="220"/>
      <c r="AC91" s="220"/>
      <c r="AD91" s="221"/>
      <c r="AF91" s="167" t="s">
        <v>52</v>
      </c>
      <c r="AG91" s="168"/>
      <c r="AH91" s="168"/>
      <c r="AI91" s="168"/>
      <c r="AJ91" s="169"/>
      <c r="AK91" s="222" t="str">
        <f t="shared" si="10"/>
        <v/>
      </c>
      <c r="AL91" s="223"/>
      <c r="AM91" s="223"/>
      <c r="AN91" s="223"/>
      <c r="AO91" s="223"/>
      <c r="AP91" s="223"/>
      <c r="AQ91" s="223"/>
      <c r="AR91" s="223"/>
      <c r="AS91" s="223"/>
      <c r="AT91" s="223"/>
      <c r="AU91" s="223"/>
      <c r="AV91" s="223"/>
      <c r="AW91" s="117"/>
      <c r="AX91" s="111"/>
      <c r="BD91" s="113"/>
    </row>
    <row r="92" spans="1:56" ht="20.100000000000001" customHeight="1" x14ac:dyDescent="0.15">
      <c r="B92" s="159" t="s">
        <v>53</v>
      </c>
      <c r="C92" s="160"/>
      <c r="D92" s="160"/>
      <c r="E92" s="160"/>
      <c r="F92" s="161"/>
      <c r="G92" s="232" t="str">
        <f>IF(G52="","",G52)</f>
        <v/>
      </c>
      <c r="H92" s="233"/>
      <c r="I92" s="233"/>
      <c r="J92" s="233"/>
      <c r="K92" s="233"/>
      <c r="L92" s="233"/>
      <c r="M92" s="233"/>
      <c r="N92" s="233"/>
      <c r="O92" s="233"/>
      <c r="P92" s="233"/>
      <c r="Q92" s="233"/>
      <c r="R92" s="233"/>
      <c r="S92" s="233"/>
      <c r="T92" s="233"/>
      <c r="U92" s="233"/>
      <c r="V92" s="233"/>
      <c r="W92" s="233"/>
      <c r="X92" s="233"/>
      <c r="Y92" s="233"/>
      <c r="Z92" s="233"/>
      <c r="AA92" s="233"/>
      <c r="AB92" s="233"/>
      <c r="AC92" s="233"/>
      <c r="AD92" s="234"/>
      <c r="AF92" s="194" t="s">
        <v>54</v>
      </c>
      <c r="AG92" s="195"/>
      <c r="AH92" s="195"/>
      <c r="AI92" s="195"/>
      <c r="AJ92" s="196"/>
      <c r="AK92" s="235" t="str">
        <f t="shared" si="10"/>
        <v/>
      </c>
      <c r="AL92" s="236"/>
      <c r="AM92" s="236"/>
      <c r="AN92" s="236"/>
      <c r="AO92" s="236"/>
      <c r="AP92" s="236"/>
      <c r="AQ92" s="236"/>
      <c r="AR92" s="236"/>
      <c r="AS92" s="236"/>
      <c r="AT92" s="236"/>
      <c r="AU92" s="236"/>
      <c r="AV92" s="236"/>
      <c r="AW92" s="118"/>
      <c r="AX92" s="135"/>
      <c r="AY92" s="136"/>
      <c r="AZ92" s="136"/>
      <c r="BA92" s="136"/>
      <c r="BB92" s="136"/>
      <c r="BC92" s="136"/>
      <c r="BD92" s="137"/>
    </row>
    <row r="93" spans="1:56" ht="9.9" customHeight="1" x14ac:dyDescent="0.15">
      <c r="AF93" s="103"/>
      <c r="AG93" s="103"/>
      <c r="AH93" s="103"/>
      <c r="AI93" s="103"/>
      <c r="AJ93" s="103"/>
      <c r="AK93" s="104"/>
      <c r="AL93" s="104"/>
      <c r="AM93" s="104"/>
      <c r="AN93" s="104"/>
      <c r="AO93" s="104"/>
      <c r="AP93" s="104"/>
      <c r="AQ93" s="104"/>
      <c r="AR93" s="104"/>
      <c r="AS93" s="104"/>
      <c r="AT93" s="104"/>
      <c r="AU93" s="104"/>
      <c r="AV93" s="105"/>
      <c r="AW93" s="105"/>
    </row>
    <row r="94" spans="1:56" ht="27.9" customHeight="1" x14ac:dyDescent="0.15">
      <c r="B94" s="345" t="s">
        <v>77</v>
      </c>
      <c r="C94" s="346"/>
      <c r="D94" s="345" t="s">
        <v>55</v>
      </c>
      <c r="E94" s="347"/>
      <c r="F94" s="347"/>
      <c r="G94" s="347"/>
      <c r="H94" s="347"/>
      <c r="I94" s="347"/>
      <c r="J94" s="347"/>
      <c r="K94" s="347"/>
      <c r="L94" s="347"/>
      <c r="M94" s="347"/>
      <c r="N94" s="347"/>
      <c r="O94" s="347"/>
      <c r="P94" s="346"/>
      <c r="Q94" s="207" t="s">
        <v>56</v>
      </c>
      <c r="R94" s="208"/>
      <c r="S94" s="208"/>
      <c r="T94" s="208"/>
      <c r="U94" s="208"/>
      <c r="V94" s="207" t="s">
        <v>57</v>
      </c>
      <c r="W94" s="208"/>
      <c r="X94" s="208"/>
      <c r="Y94" s="208"/>
      <c r="Z94" s="208"/>
      <c r="AA94" s="207" t="s">
        <v>58</v>
      </c>
      <c r="AB94" s="208"/>
      <c r="AC94" s="208"/>
      <c r="AD94" s="208"/>
      <c r="AE94" s="208"/>
      <c r="AF94" s="207" t="s">
        <v>59</v>
      </c>
      <c r="AG94" s="208"/>
      <c r="AH94" s="208"/>
      <c r="AI94" s="208"/>
      <c r="AJ94" s="209"/>
      <c r="AK94" s="104"/>
      <c r="AL94" s="104"/>
      <c r="AM94" s="104"/>
      <c r="AN94" s="104"/>
      <c r="AO94" s="104"/>
      <c r="AP94" s="104"/>
      <c r="AQ94" s="104"/>
      <c r="AR94" s="104"/>
      <c r="AS94" s="104"/>
      <c r="AT94" s="104"/>
      <c r="AU94" s="104"/>
      <c r="AV94" s="105"/>
      <c r="AW94" s="105"/>
    </row>
    <row r="95" spans="1:56" ht="27.9" customHeight="1" x14ac:dyDescent="0.15">
      <c r="B95" s="340" t="str">
        <f>IF(B55="","",B55)</f>
        <v/>
      </c>
      <c r="C95" s="341"/>
      <c r="D95" s="342" t="str">
        <f>IF(D55="","",D55)</f>
        <v/>
      </c>
      <c r="E95" s="343"/>
      <c r="F95" s="343"/>
      <c r="G95" s="343"/>
      <c r="H95" s="343"/>
      <c r="I95" s="343"/>
      <c r="J95" s="343"/>
      <c r="K95" s="343"/>
      <c r="L95" s="343"/>
      <c r="M95" s="343"/>
      <c r="N95" s="343"/>
      <c r="O95" s="343"/>
      <c r="P95" s="344"/>
      <c r="Q95" s="237" t="str">
        <f t="shared" ref="Q95:Q105" si="11">IF(Q55="","",Q55)</f>
        <v/>
      </c>
      <c r="R95" s="238"/>
      <c r="S95" s="238"/>
      <c r="T95" s="238"/>
      <c r="U95" s="238"/>
      <c r="V95" s="213" t="str">
        <f t="shared" ref="V95:V105" si="12">IF(V55="","",V55)</f>
        <v/>
      </c>
      <c r="W95" s="214"/>
      <c r="X95" s="214"/>
      <c r="Y95" s="214"/>
      <c r="Z95" s="214"/>
      <c r="AA95" s="237" t="str">
        <f t="shared" ref="AA95:AA105" si="13">IF(AA55="","",AA55)</f>
        <v/>
      </c>
      <c r="AB95" s="238"/>
      <c r="AC95" s="238"/>
      <c r="AD95" s="238"/>
      <c r="AE95" s="238"/>
      <c r="AF95" s="239" t="str">
        <f t="shared" ref="AF95:AF106" si="14">IF(AF55="","",AF55)</f>
        <v/>
      </c>
      <c r="AG95" s="240"/>
      <c r="AH95" s="240"/>
      <c r="AI95" s="240"/>
      <c r="AJ95" s="241"/>
    </row>
    <row r="96" spans="1:56" ht="27.9" customHeight="1" x14ac:dyDescent="0.15">
      <c r="B96" s="340" t="str">
        <f t="shared" ref="B96:B104" si="15">IF(B56="","",B56)</f>
        <v/>
      </c>
      <c r="C96" s="341"/>
      <c r="D96" s="342" t="str">
        <f t="shared" ref="D96:D104" si="16">IF(D56="","",D56)</f>
        <v/>
      </c>
      <c r="E96" s="343"/>
      <c r="F96" s="343"/>
      <c r="G96" s="343"/>
      <c r="H96" s="343"/>
      <c r="I96" s="343"/>
      <c r="J96" s="343"/>
      <c r="K96" s="343"/>
      <c r="L96" s="343"/>
      <c r="M96" s="343"/>
      <c r="N96" s="343"/>
      <c r="O96" s="343"/>
      <c r="P96" s="344"/>
      <c r="Q96" s="237" t="str">
        <f t="shared" si="11"/>
        <v/>
      </c>
      <c r="R96" s="238"/>
      <c r="S96" s="238"/>
      <c r="T96" s="238"/>
      <c r="U96" s="238"/>
      <c r="V96" s="201" t="str">
        <f t="shared" si="12"/>
        <v/>
      </c>
      <c r="W96" s="202"/>
      <c r="X96" s="202"/>
      <c r="Y96" s="202"/>
      <c r="Z96" s="203"/>
      <c r="AA96" s="237" t="str">
        <f t="shared" si="13"/>
        <v/>
      </c>
      <c r="AB96" s="238"/>
      <c r="AC96" s="238"/>
      <c r="AD96" s="238"/>
      <c r="AE96" s="238"/>
      <c r="AF96" s="239" t="str">
        <f t="shared" si="14"/>
        <v/>
      </c>
      <c r="AG96" s="240"/>
      <c r="AH96" s="240"/>
      <c r="AI96" s="240"/>
      <c r="AJ96" s="241"/>
    </row>
    <row r="97" spans="2:49" ht="27.9" customHeight="1" x14ac:dyDescent="0.15">
      <c r="B97" s="340" t="str">
        <f t="shared" si="15"/>
        <v/>
      </c>
      <c r="C97" s="341"/>
      <c r="D97" s="342" t="str">
        <f t="shared" si="16"/>
        <v/>
      </c>
      <c r="E97" s="343"/>
      <c r="F97" s="343"/>
      <c r="G97" s="343"/>
      <c r="H97" s="343"/>
      <c r="I97" s="343"/>
      <c r="J97" s="343"/>
      <c r="K97" s="343"/>
      <c r="L97" s="343"/>
      <c r="M97" s="343"/>
      <c r="N97" s="343"/>
      <c r="O97" s="343"/>
      <c r="P97" s="344"/>
      <c r="Q97" s="237" t="str">
        <f t="shared" si="11"/>
        <v/>
      </c>
      <c r="R97" s="238"/>
      <c r="S97" s="238"/>
      <c r="T97" s="238"/>
      <c r="U97" s="238"/>
      <c r="V97" s="213" t="str">
        <f t="shared" si="12"/>
        <v/>
      </c>
      <c r="W97" s="214"/>
      <c r="X97" s="214"/>
      <c r="Y97" s="214"/>
      <c r="Z97" s="214"/>
      <c r="AA97" s="237" t="str">
        <f t="shared" si="13"/>
        <v/>
      </c>
      <c r="AB97" s="238"/>
      <c r="AC97" s="238"/>
      <c r="AD97" s="238"/>
      <c r="AE97" s="238"/>
      <c r="AF97" s="239" t="str">
        <f t="shared" si="14"/>
        <v/>
      </c>
      <c r="AG97" s="240"/>
      <c r="AH97" s="240"/>
      <c r="AI97" s="240"/>
      <c r="AJ97" s="241"/>
    </row>
    <row r="98" spans="2:49" ht="27.9" customHeight="1" x14ac:dyDescent="0.15">
      <c r="B98" s="340" t="str">
        <f t="shared" si="15"/>
        <v/>
      </c>
      <c r="C98" s="341"/>
      <c r="D98" s="342" t="str">
        <f t="shared" si="16"/>
        <v/>
      </c>
      <c r="E98" s="343"/>
      <c r="F98" s="343"/>
      <c r="G98" s="343"/>
      <c r="H98" s="343"/>
      <c r="I98" s="343"/>
      <c r="J98" s="343"/>
      <c r="K98" s="343"/>
      <c r="L98" s="343"/>
      <c r="M98" s="343"/>
      <c r="N98" s="343"/>
      <c r="O98" s="343"/>
      <c r="P98" s="344"/>
      <c r="Q98" s="237" t="str">
        <f t="shared" si="11"/>
        <v/>
      </c>
      <c r="R98" s="238"/>
      <c r="S98" s="238"/>
      <c r="T98" s="238"/>
      <c r="U98" s="238"/>
      <c r="V98" s="213" t="str">
        <f t="shared" si="12"/>
        <v/>
      </c>
      <c r="W98" s="214"/>
      <c r="X98" s="214"/>
      <c r="Y98" s="214"/>
      <c r="Z98" s="214"/>
      <c r="AA98" s="237" t="str">
        <f t="shared" si="13"/>
        <v/>
      </c>
      <c r="AB98" s="238"/>
      <c r="AC98" s="238"/>
      <c r="AD98" s="238"/>
      <c r="AE98" s="238"/>
      <c r="AF98" s="239" t="str">
        <f t="shared" si="14"/>
        <v/>
      </c>
      <c r="AG98" s="240"/>
      <c r="AH98" s="240"/>
      <c r="AI98" s="240"/>
      <c r="AJ98" s="241"/>
    </row>
    <row r="99" spans="2:49" ht="27.9" customHeight="1" x14ac:dyDescent="0.15">
      <c r="B99" s="340" t="str">
        <f t="shared" si="15"/>
        <v/>
      </c>
      <c r="C99" s="341"/>
      <c r="D99" s="342" t="str">
        <f t="shared" si="16"/>
        <v/>
      </c>
      <c r="E99" s="343"/>
      <c r="F99" s="343"/>
      <c r="G99" s="343"/>
      <c r="H99" s="343"/>
      <c r="I99" s="343"/>
      <c r="J99" s="343"/>
      <c r="K99" s="343"/>
      <c r="L99" s="343"/>
      <c r="M99" s="343"/>
      <c r="N99" s="343"/>
      <c r="O99" s="343"/>
      <c r="P99" s="344"/>
      <c r="Q99" s="237" t="str">
        <f t="shared" si="11"/>
        <v/>
      </c>
      <c r="R99" s="238"/>
      <c r="S99" s="238"/>
      <c r="T99" s="238"/>
      <c r="U99" s="238"/>
      <c r="V99" s="213" t="str">
        <f t="shared" si="12"/>
        <v/>
      </c>
      <c r="W99" s="214"/>
      <c r="X99" s="214"/>
      <c r="Y99" s="214"/>
      <c r="Z99" s="214"/>
      <c r="AA99" s="237" t="str">
        <f t="shared" si="13"/>
        <v/>
      </c>
      <c r="AB99" s="238"/>
      <c r="AC99" s="238"/>
      <c r="AD99" s="238"/>
      <c r="AE99" s="238"/>
      <c r="AF99" s="239" t="str">
        <f t="shared" si="14"/>
        <v/>
      </c>
      <c r="AG99" s="240"/>
      <c r="AH99" s="240"/>
      <c r="AI99" s="240"/>
      <c r="AJ99" s="241"/>
    </row>
    <row r="100" spans="2:49" ht="27.9" customHeight="1" x14ac:dyDescent="0.15">
      <c r="B100" s="340" t="str">
        <f t="shared" si="15"/>
        <v/>
      </c>
      <c r="C100" s="341"/>
      <c r="D100" s="342" t="str">
        <f t="shared" si="16"/>
        <v/>
      </c>
      <c r="E100" s="343"/>
      <c r="F100" s="343"/>
      <c r="G100" s="343"/>
      <c r="H100" s="343"/>
      <c r="I100" s="343"/>
      <c r="J100" s="343"/>
      <c r="K100" s="343"/>
      <c r="L100" s="343"/>
      <c r="M100" s="343"/>
      <c r="N100" s="343"/>
      <c r="O100" s="343"/>
      <c r="P100" s="344"/>
      <c r="Q100" s="237" t="str">
        <f t="shared" si="11"/>
        <v/>
      </c>
      <c r="R100" s="238"/>
      <c r="S100" s="238"/>
      <c r="T100" s="238"/>
      <c r="U100" s="238"/>
      <c r="V100" s="213" t="str">
        <f t="shared" si="12"/>
        <v/>
      </c>
      <c r="W100" s="214"/>
      <c r="X100" s="214"/>
      <c r="Y100" s="214"/>
      <c r="Z100" s="214"/>
      <c r="AA100" s="237" t="str">
        <f t="shared" si="13"/>
        <v/>
      </c>
      <c r="AB100" s="238"/>
      <c r="AC100" s="238"/>
      <c r="AD100" s="238"/>
      <c r="AE100" s="238"/>
      <c r="AF100" s="239" t="str">
        <f t="shared" si="14"/>
        <v/>
      </c>
      <c r="AG100" s="240"/>
      <c r="AH100" s="240"/>
      <c r="AI100" s="240"/>
      <c r="AJ100" s="241"/>
    </row>
    <row r="101" spans="2:49" ht="27.9" customHeight="1" x14ac:dyDescent="0.15">
      <c r="B101" s="340" t="str">
        <f t="shared" si="15"/>
        <v/>
      </c>
      <c r="C101" s="341"/>
      <c r="D101" s="342" t="str">
        <f t="shared" si="16"/>
        <v/>
      </c>
      <c r="E101" s="343"/>
      <c r="F101" s="343"/>
      <c r="G101" s="343"/>
      <c r="H101" s="343"/>
      <c r="I101" s="343"/>
      <c r="J101" s="343"/>
      <c r="K101" s="343"/>
      <c r="L101" s="343"/>
      <c r="M101" s="343"/>
      <c r="N101" s="343"/>
      <c r="O101" s="343"/>
      <c r="P101" s="344"/>
      <c r="Q101" s="237" t="str">
        <f t="shared" si="11"/>
        <v/>
      </c>
      <c r="R101" s="238"/>
      <c r="S101" s="238"/>
      <c r="T101" s="238"/>
      <c r="U101" s="238"/>
      <c r="V101" s="213" t="str">
        <f t="shared" si="12"/>
        <v/>
      </c>
      <c r="W101" s="214"/>
      <c r="X101" s="214"/>
      <c r="Y101" s="214"/>
      <c r="Z101" s="214"/>
      <c r="AA101" s="237" t="str">
        <f t="shared" si="13"/>
        <v/>
      </c>
      <c r="AB101" s="238"/>
      <c r="AC101" s="238"/>
      <c r="AD101" s="238"/>
      <c r="AE101" s="238"/>
      <c r="AF101" s="239" t="str">
        <f t="shared" si="14"/>
        <v/>
      </c>
      <c r="AG101" s="240"/>
      <c r="AH101" s="240"/>
      <c r="AI101" s="240"/>
      <c r="AJ101" s="241"/>
    </row>
    <row r="102" spans="2:49" ht="27.9" customHeight="1" x14ac:dyDescent="0.15">
      <c r="B102" s="340" t="str">
        <f t="shared" si="15"/>
        <v/>
      </c>
      <c r="C102" s="341"/>
      <c r="D102" s="342" t="str">
        <f t="shared" si="16"/>
        <v/>
      </c>
      <c r="E102" s="343"/>
      <c r="F102" s="343"/>
      <c r="G102" s="343"/>
      <c r="H102" s="343"/>
      <c r="I102" s="343"/>
      <c r="J102" s="343"/>
      <c r="K102" s="343"/>
      <c r="L102" s="343"/>
      <c r="M102" s="343"/>
      <c r="N102" s="343"/>
      <c r="O102" s="343"/>
      <c r="P102" s="344"/>
      <c r="Q102" s="237" t="str">
        <f t="shared" si="11"/>
        <v/>
      </c>
      <c r="R102" s="238"/>
      <c r="S102" s="238"/>
      <c r="T102" s="238"/>
      <c r="U102" s="238"/>
      <c r="V102" s="213" t="str">
        <f t="shared" si="12"/>
        <v/>
      </c>
      <c r="W102" s="214"/>
      <c r="X102" s="214"/>
      <c r="Y102" s="214"/>
      <c r="Z102" s="214"/>
      <c r="AA102" s="237" t="str">
        <f t="shared" si="13"/>
        <v/>
      </c>
      <c r="AB102" s="238"/>
      <c r="AC102" s="238"/>
      <c r="AD102" s="238"/>
      <c r="AE102" s="238"/>
      <c r="AF102" s="239" t="str">
        <f t="shared" si="14"/>
        <v/>
      </c>
      <c r="AG102" s="240"/>
      <c r="AH102" s="240"/>
      <c r="AI102" s="240"/>
      <c r="AJ102" s="241"/>
    </row>
    <row r="103" spans="2:49" ht="27.9" customHeight="1" x14ac:dyDescent="0.15">
      <c r="B103" s="340" t="str">
        <f t="shared" si="15"/>
        <v/>
      </c>
      <c r="C103" s="341"/>
      <c r="D103" s="342" t="str">
        <f t="shared" si="16"/>
        <v/>
      </c>
      <c r="E103" s="343"/>
      <c r="F103" s="343"/>
      <c r="G103" s="343"/>
      <c r="H103" s="343"/>
      <c r="I103" s="343"/>
      <c r="J103" s="343"/>
      <c r="K103" s="343"/>
      <c r="L103" s="343"/>
      <c r="M103" s="343"/>
      <c r="N103" s="343"/>
      <c r="O103" s="343"/>
      <c r="P103" s="344"/>
      <c r="Q103" s="237" t="str">
        <f t="shared" si="11"/>
        <v/>
      </c>
      <c r="R103" s="238"/>
      <c r="S103" s="238"/>
      <c r="T103" s="238"/>
      <c r="U103" s="238"/>
      <c r="V103" s="213" t="str">
        <f t="shared" si="12"/>
        <v/>
      </c>
      <c r="W103" s="214"/>
      <c r="X103" s="214"/>
      <c r="Y103" s="214"/>
      <c r="Z103" s="214"/>
      <c r="AA103" s="237" t="str">
        <f t="shared" si="13"/>
        <v/>
      </c>
      <c r="AB103" s="238"/>
      <c r="AC103" s="238"/>
      <c r="AD103" s="238"/>
      <c r="AE103" s="238"/>
      <c r="AF103" s="239" t="str">
        <f t="shared" si="14"/>
        <v/>
      </c>
      <c r="AG103" s="240"/>
      <c r="AH103" s="240"/>
      <c r="AI103" s="240"/>
      <c r="AJ103" s="241"/>
    </row>
    <row r="104" spans="2:49" ht="27.9" customHeight="1" thickBot="1" x14ac:dyDescent="0.2">
      <c r="B104" s="340" t="str">
        <f t="shared" si="15"/>
        <v/>
      </c>
      <c r="C104" s="341"/>
      <c r="D104" s="342" t="str">
        <f t="shared" si="16"/>
        <v/>
      </c>
      <c r="E104" s="343"/>
      <c r="F104" s="343"/>
      <c r="G104" s="343"/>
      <c r="H104" s="343"/>
      <c r="I104" s="343"/>
      <c r="J104" s="343"/>
      <c r="K104" s="343"/>
      <c r="L104" s="343"/>
      <c r="M104" s="343"/>
      <c r="N104" s="343"/>
      <c r="O104" s="343"/>
      <c r="P104" s="344"/>
      <c r="Q104" s="237" t="str">
        <f t="shared" si="11"/>
        <v/>
      </c>
      <c r="R104" s="238"/>
      <c r="S104" s="238"/>
      <c r="T104" s="238"/>
      <c r="U104" s="238"/>
      <c r="V104" s="213" t="str">
        <f t="shared" si="12"/>
        <v/>
      </c>
      <c r="W104" s="214"/>
      <c r="X104" s="214"/>
      <c r="Y104" s="214"/>
      <c r="Z104" s="214"/>
      <c r="AA104" s="237" t="str">
        <f t="shared" si="13"/>
        <v/>
      </c>
      <c r="AB104" s="238"/>
      <c r="AC104" s="238"/>
      <c r="AD104" s="238"/>
      <c r="AE104" s="238"/>
      <c r="AF104" s="239" t="str">
        <f t="shared" si="14"/>
        <v/>
      </c>
      <c r="AG104" s="240"/>
      <c r="AH104" s="240"/>
      <c r="AI104" s="240"/>
      <c r="AJ104" s="241"/>
    </row>
    <row r="105" spans="2:49" ht="27.9" customHeight="1" thickTop="1" thickBot="1" x14ac:dyDescent="0.2">
      <c r="B105" s="207" t="s">
        <v>60</v>
      </c>
      <c r="C105" s="208"/>
      <c r="D105" s="208"/>
      <c r="E105" s="208"/>
      <c r="F105" s="208"/>
      <c r="G105" s="208"/>
      <c r="H105" s="208"/>
      <c r="I105" s="208"/>
      <c r="J105" s="208"/>
      <c r="K105" s="208"/>
      <c r="L105" s="208"/>
      <c r="M105" s="208"/>
      <c r="N105" s="208"/>
      <c r="O105" s="208"/>
      <c r="P105" s="209"/>
      <c r="Q105" s="213">
        <f t="shared" si="11"/>
        <v>0</v>
      </c>
      <c r="R105" s="214"/>
      <c r="S105" s="214"/>
      <c r="T105" s="214"/>
      <c r="U105" s="214"/>
      <c r="V105" s="213">
        <f t="shared" si="12"/>
        <v>0</v>
      </c>
      <c r="W105" s="214"/>
      <c r="X105" s="214"/>
      <c r="Y105" s="214"/>
      <c r="Z105" s="214"/>
      <c r="AA105" s="213">
        <f t="shared" si="13"/>
        <v>0</v>
      </c>
      <c r="AB105" s="214"/>
      <c r="AC105" s="214"/>
      <c r="AD105" s="214"/>
      <c r="AE105" s="214"/>
      <c r="AF105" s="215">
        <f t="shared" si="14"/>
        <v>0</v>
      </c>
      <c r="AG105" s="216"/>
      <c r="AH105" s="216"/>
      <c r="AI105" s="216"/>
      <c r="AJ105" s="217"/>
    </row>
    <row r="106" spans="2:49" ht="9" customHeight="1" thickTop="1" x14ac:dyDescent="0.15">
      <c r="B106" s="327" t="s">
        <v>78</v>
      </c>
      <c r="C106" s="328"/>
      <c r="D106" s="328"/>
      <c r="E106" s="328"/>
      <c r="F106" s="328"/>
      <c r="G106" s="328"/>
      <c r="H106" s="328"/>
      <c r="I106" s="328"/>
      <c r="J106" s="328"/>
      <c r="K106" s="328"/>
      <c r="L106" s="328"/>
      <c r="M106" s="328"/>
      <c r="N106" s="328"/>
      <c r="O106" s="328"/>
      <c r="P106" s="328"/>
      <c r="Q106" s="328"/>
      <c r="R106" s="328"/>
      <c r="S106" s="328"/>
      <c r="T106" s="333" t="str">
        <f>IF(T26="","",T26)</f>
        <v/>
      </c>
      <c r="U106" s="333"/>
      <c r="V106" s="333"/>
      <c r="W106" s="333"/>
      <c r="X106" s="333"/>
      <c r="Y106" s="333"/>
      <c r="Z106" s="333"/>
      <c r="AA106" s="336" t="s">
        <v>61</v>
      </c>
      <c r="AB106" s="336"/>
      <c r="AC106" s="336"/>
      <c r="AD106" s="336"/>
      <c r="AE106" s="337"/>
      <c r="AF106" s="215">
        <f t="shared" si="14"/>
        <v>0</v>
      </c>
      <c r="AG106" s="216"/>
      <c r="AH106" s="216"/>
      <c r="AI106" s="216"/>
      <c r="AJ106" s="217"/>
    </row>
    <row r="107" spans="2:49" ht="9" customHeight="1" x14ac:dyDescent="0.15">
      <c r="B107" s="329"/>
      <c r="C107" s="330"/>
      <c r="D107" s="330"/>
      <c r="E107" s="330"/>
      <c r="F107" s="330"/>
      <c r="G107" s="330"/>
      <c r="H107" s="330"/>
      <c r="I107" s="330"/>
      <c r="J107" s="330"/>
      <c r="K107" s="330"/>
      <c r="L107" s="330"/>
      <c r="M107" s="330"/>
      <c r="N107" s="330"/>
      <c r="O107" s="330"/>
      <c r="P107" s="330"/>
      <c r="Q107" s="330"/>
      <c r="R107" s="330"/>
      <c r="S107" s="330"/>
      <c r="T107" s="334"/>
      <c r="U107" s="334"/>
      <c r="V107" s="334"/>
      <c r="W107" s="334"/>
      <c r="X107" s="334"/>
      <c r="Y107" s="334"/>
      <c r="Z107" s="334"/>
      <c r="AA107" s="338"/>
      <c r="AB107" s="338"/>
      <c r="AC107" s="338"/>
      <c r="AD107" s="338"/>
      <c r="AE107" s="339"/>
      <c r="AF107" s="255"/>
      <c r="AG107" s="256"/>
      <c r="AH107" s="256"/>
      <c r="AI107" s="256"/>
      <c r="AJ107" s="257"/>
    </row>
    <row r="108" spans="2:49" ht="8.25" customHeight="1" thickBot="1" x14ac:dyDescent="0.2">
      <c r="B108" s="331"/>
      <c r="C108" s="332"/>
      <c r="D108" s="332"/>
      <c r="E108" s="332"/>
      <c r="F108" s="332"/>
      <c r="G108" s="332"/>
      <c r="H108" s="332"/>
      <c r="I108" s="332"/>
      <c r="J108" s="332"/>
      <c r="K108" s="332"/>
      <c r="L108" s="332"/>
      <c r="M108" s="332"/>
      <c r="N108" s="332"/>
      <c r="O108" s="332"/>
      <c r="P108" s="332"/>
      <c r="Q108" s="332"/>
      <c r="R108" s="332"/>
      <c r="S108" s="332"/>
      <c r="T108" s="335"/>
      <c r="U108" s="335"/>
      <c r="V108" s="335"/>
      <c r="W108" s="335"/>
      <c r="X108" s="335"/>
      <c r="Y108" s="335"/>
      <c r="Z108" s="335"/>
      <c r="AA108" s="151"/>
      <c r="AB108" s="152" t="s">
        <v>62</v>
      </c>
      <c r="AC108" s="156">
        <f>IF(AC28="","",AC28)</f>
        <v>10</v>
      </c>
      <c r="AD108" s="154" t="s">
        <v>63</v>
      </c>
      <c r="AE108" s="155" t="s">
        <v>64</v>
      </c>
      <c r="AF108" s="258" t="str">
        <f>IF(AF68="","",AF68)</f>
        <v/>
      </c>
      <c r="AG108" s="259"/>
      <c r="AH108" s="259"/>
      <c r="AI108" s="259"/>
      <c r="AJ108" s="260"/>
      <c r="AM108" s="106"/>
    </row>
    <row r="109" spans="2:49" ht="26.1" customHeight="1" thickTop="1" thickBot="1" x14ac:dyDescent="0.2">
      <c r="B109" s="324" t="s">
        <v>75</v>
      </c>
      <c r="C109" s="325"/>
      <c r="D109" s="325"/>
      <c r="E109" s="325"/>
      <c r="F109" s="325"/>
      <c r="G109" s="325"/>
      <c r="H109" s="325"/>
      <c r="I109" s="325"/>
      <c r="J109" s="325"/>
      <c r="K109" s="325"/>
      <c r="L109" s="325"/>
      <c r="M109" s="325"/>
      <c r="N109" s="325"/>
      <c r="O109" s="325"/>
      <c r="P109" s="325"/>
      <c r="Q109" s="325"/>
      <c r="R109" s="325"/>
      <c r="S109" s="325"/>
      <c r="T109" s="325"/>
      <c r="U109" s="325"/>
      <c r="V109" s="325"/>
      <c r="W109" s="325"/>
      <c r="X109" s="325"/>
      <c r="Y109" s="325"/>
      <c r="Z109" s="325"/>
      <c r="AA109" s="325"/>
      <c r="AB109" s="325"/>
      <c r="AC109" s="325"/>
      <c r="AD109" s="325"/>
      <c r="AE109" s="326"/>
      <c r="AF109" s="264">
        <f>IF(AF69="","",AF69)</f>
        <v>0</v>
      </c>
      <c r="AG109" s="265"/>
      <c r="AH109" s="265"/>
      <c r="AI109" s="265"/>
      <c r="AJ109" s="266"/>
      <c r="AS109" s="107"/>
    </row>
    <row r="110" spans="2:49" ht="9.75" customHeight="1" thickTop="1" x14ac:dyDescent="0.15">
      <c r="AL110" s="108"/>
      <c r="AM110" s="108"/>
      <c r="AN110" s="108"/>
    </row>
    <row r="111" spans="2:49" ht="9.9" customHeight="1" x14ac:dyDescent="0.15">
      <c r="B111" s="293" t="s">
        <v>65</v>
      </c>
      <c r="C111" s="294"/>
      <c r="D111" s="294"/>
      <c r="E111" s="294"/>
      <c r="F111" s="109"/>
      <c r="G111" s="109"/>
      <c r="H111" s="109"/>
      <c r="I111" s="109"/>
      <c r="J111" s="109"/>
      <c r="K111" s="109"/>
      <c r="L111" s="109"/>
      <c r="M111" s="109"/>
      <c r="N111" s="109"/>
      <c r="O111" s="109"/>
      <c r="P111" s="110"/>
      <c r="Q111" s="111"/>
      <c r="R111" s="296" t="s">
        <v>71</v>
      </c>
      <c r="S111" s="296"/>
      <c r="T111" s="296"/>
      <c r="U111" s="296"/>
      <c r="V111" s="296"/>
      <c r="W111" s="296"/>
      <c r="X111" s="292" t="s">
        <v>72</v>
      </c>
      <c r="Y111" s="267" t="s">
        <v>67</v>
      </c>
      <c r="Z111" s="268"/>
      <c r="AA111" s="268"/>
      <c r="AB111" s="268"/>
      <c r="AC111" s="268"/>
      <c r="AD111" s="268"/>
      <c r="AE111" s="268"/>
      <c r="AF111" s="268"/>
      <c r="AG111" s="268"/>
      <c r="AH111" s="268"/>
      <c r="AI111" s="268"/>
      <c r="AJ111" s="269"/>
      <c r="AL111" s="108"/>
      <c r="AM111" s="108"/>
      <c r="AN111" s="108"/>
    </row>
    <row r="112" spans="2:49" ht="9.9" customHeight="1" x14ac:dyDescent="0.15">
      <c r="B112" s="295"/>
      <c r="C112" s="273"/>
      <c r="D112" s="273"/>
      <c r="E112" s="273"/>
      <c r="F112" s="106"/>
      <c r="G112" s="106"/>
      <c r="H112" s="106"/>
      <c r="I112" s="106"/>
      <c r="J112" s="106"/>
      <c r="K112" s="106"/>
      <c r="L112" s="106"/>
      <c r="M112" s="106"/>
      <c r="N112" s="106"/>
      <c r="O112" s="106"/>
      <c r="P112" s="112"/>
      <c r="Q112" s="111"/>
      <c r="R112" s="296"/>
      <c r="S112" s="296"/>
      <c r="T112" s="296"/>
      <c r="U112" s="296"/>
      <c r="V112" s="296"/>
      <c r="W112" s="296"/>
      <c r="X112" s="292"/>
      <c r="Y112" s="270"/>
      <c r="Z112" s="271"/>
      <c r="AA112" s="271"/>
      <c r="AB112" s="271"/>
      <c r="AC112" s="271"/>
      <c r="AD112" s="271"/>
      <c r="AE112" s="271"/>
      <c r="AF112" s="271"/>
      <c r="AG112" s="271"/>
      <c r="AH112" s="271"/>
      <c r="AI112" s="271"/>
      <c r="AJ112" s="272"/>
      <c r="AL112" s="108"/>
      <c r="AM112" s="108"/>
      <c r="AN112" s="108"/>
      <c r="AO112" s="107"/>
      <c r="AP112" s="107"/>
      <c r="AQ112" s="107"/>
      <c r="AR112" s="107"/>
      <c r="AS112" s="107"/>
      <c r="AT112" s="107"/>
      <c r="AU112" s="107"/>
      <c r="AV112" s="107"/>
      <c r="AW112" s="107"/>
    </row>
    <row r="113" spans="2:49" ht="9.9" customHeight="1" x14ac:dyDescent="0.15">
      <c r="B113" s="295"/>
      <c r="C113" s="273"/>
      <c r="D113" s="273"/>
      <c r="E113" s="273"/>
      <c r="P113" s="113"/>
      <c r="Q113" s="111"/>
      <c r="R113" s="276" t="s">
        <v>68</v>
      </c>
      <c r="S113" s="276"/>
      <c r="T113" s="276"/>
      <c r="U113" s="276" t="s">
        <v>69</v>
      </c>
      <c r="V113" s="276"/>
      <c r="W113" s="276"/>
      <c r="X113" s="292"/>
      <c r="Y113" s="274" t="s">
        <v>68</v>
      </c>
      <c r="Z113" s="274"/>
      <c r="AA113" s="274"/>
      <c r="AB113" s="274" t="s">
        <v>68</v>
      </c>
      <c r="AC113" s="274"/>
      <c r="AD113" s="274"/>
      <c r="AE113" s="274" t="s">
        <v>68</v>
      </c>
      <c r="AF113" s="274"/>
      <c r="AG113" s="274"/>
      <c r="AH113" s="276" t="s">
        <v>69</v>
      </c>
      <c r="AI113" s="276"/>
      <c r="AJ113" s="276"/>
      <c r="AL113" s="108"/>
      <c r="AM113" s="108"/>
      <c r="AN113" s="108"/>
      <c r="AO113" s="107"/>
      <c r="AP113" s="107"/>
      <c r="AQ113" s="107"/>
      <c r="AR113" s="107"/>
      <c r="AS113" s="107"/>
      <c r="AT113" s="107"/>
      <c r="AU113" s="107"/>
      <c r="AV113" s="107"/>
      <c r="AW113" s="107"/>
    </row>
    <row r="114" spans="2:49" ht="9.9" customHeight="1" x14ac:dyDescent="0.15">
      <c r="B114" s="321" t="str">
        <f>IF(B74="","",B74)</f>
        <v/>
      </c>
      <c r="C114" s="322"/>
      <c r="D114" s="322"/>
      <c r="E114" s="322"/>
      <c r="F114" s="322"/>
      <c r="G114" s="322"/>
      <c r="H114" s="322"/>
      <c r="I114" s="322"/>
      <c r="J114" s="322"/>
      <c r="K114" s="322"/>
      <c r="L114" s="322"/>
      <c r="M114" s="322"/>
      <c r="N114" s="322"/>
      <c r="O114" s="322"/>
      <c r="P114" s="323"/>
      <c r="Q114" s="111"/>
      <c r="R114" s="276"/>
      <c r="S114" s="276"/>
      <c r="T114" s="276"/>
      <c r="U114" s="276"/>
      <c r="V114" s="276"/>
      <c r="W114" s="276"/>
      <c r="X114" s="292"/>
      <c r="Y114" s="275"/>
      <c r="Z114" s="275"/>
      <c r="AA114" s="275"/>
      <c r="AB114" s="275"/>
      <c r="AC114" s="275"/>
      <c r="AD114" s="275"/>
      <c r="AE114" s="275"/>
      <c r="AF114" s="275"/>
      <c r="AG114" s="275"/>
      <c r="AH114" s="276"/>
      <c r="AI114" s="276"/>
      <c r="AJ114" s="276"/>
      <c r="AL114" s="114"/>
      <c r="AM114" s="115"/>
      <c r="AN114" s="115"/>
      <c r="AO114" s="115"/>
      <c r="AP114" s="115"/>
      <c r="AQ114" s="115"/>
      <c r="AR114" s="116"/>
      <c r="AS114" s="115"/>
      <c r="AT114" s="115"/>
      <c r="AU114" s="115"/>
      <c r="AV114" s="115"/>
      <c r="AW114" s="115"/>
    </row>
    <row r="115" spans="2:49" ht="9.9" customHeight="1" x14ac:dyDescent="0.15">
      <c r="B115" s="315"/>
      <c r="C115" s="316"/>
      <c r="D115" s="316"/>
      <c r="E115" s="316"/>
      <c r="F115" s="316"/>
      <c r="G115" s="316"/>
      <c r="H115" s="316"/>
      <c r="I115" s="316"/>
      <c r="J115" s="316"/>
      <c r="K115" s="316"/>
      <c r="L115" s="316"/>
      <c r="M115" s="316"/>
      <c r="N115" s="316"/>
      <c r="O115" s="316"/>
      <c r="P115" s="317"/>
      <c r="Q115" s="111"/>
      <c r="R115" s="276"/>
      <c r="S115" s="276"/>
      <c r="T115" s="276"/>
      <c r="U115" s="276"/>
      <c r="V115" s="276"/>
      <c r="W115" s="276"/>
      <c r="X115" s="292"/>
      <c r="Y115" s="292"/>
      <c r="Z115" s="292"/>
      <c r="AA115" s="292"/>
      <c r="AB115" s="275"/>
      <c r="AC115" s="275"/>
      <c r="AD115" s="275"/>
      <c r="AE115" s="275"/>
      <c r="AF115" s="275"/>
      <c r="AG115" s="275"/>
      <c r="AH115" s="275"/>
      <c r="AI115" s="275"/>
      <c r="AJ115" s="275"/>
      <c r="AK115" s="115"/>
      <c r="AL115" s="115"/>
      <c r="AM115" s="116"/>
      <c r="AN115" s="115"/>
      <c r="AO115" s="115"/>
      <c r="AP115" s="115"/>
      <c r="AQ115" s="115"/>
      <c r="AR115" s="115"/>
    </row>
    <row r="116" spans="2:49" ht="9.9" customHeight="1" x14ac:dyDescent="0.15">
      <c r="B116" s="315" t="str">
        <f t="shared" ref="B116" si="17">IF(B76="","",B76)</f>
        <v/>
      </c>
      <c r="C116" s="316"/>
      <c r="D116" s="316"/>
      <c r="E116" s="316"/>
      <c r="F116" s="316"/>
      <c r="G116" s="316"/>
      <c r="H116" s="316"/>
      <c r="I116" s="316"/>
      <c r="J116" s="316"/>
      <c r="K116" s="316"/>
      <c r="L116" s="316"/>
      <c r="M116" s="316"/>
      <c r="N116" s="316"/>
      <c r="O116" s="316"/>
      <c r="P116" s="317"/>
      <c r="Q116" s="111"/>
      <c r="R116" s="276"/>
      <c r="S116" s="276"/>
      <c r="T116" s="276"/>
      <c r="U116" s="276"/>
      <c r="V116" s="276"/>
      <c r="W116" s="276"/>
      <c r="X116" s="292"/>
      <c r="Y116" s="292"/>
      <c r="Z116" s="292"/>
      <c r="AA116" s="292"/>
      <c r="AB116" s="276"/>
      <c r="AC116" s="276"/>
      <c r="AD116" s="276"/>
      <c r="AE116" s="276"/>
      <c r="AF116" s="276"/>
      <c r="AG116" s="276"/>
      <c r="AH116" s="276"/>
      <c r="AI116" s="276"/>
      <c r="AJ116" s="276"/>
      <c r="AK116" s="115"/>
      <c r="AL116" s="115"/>
      <c r="AM116" s="116"/>
      <c r="AN116" s="115"/>
      <c r="AO116" s="115"/>
      <c r="AP116" s="115"/>
      <c r="AQ116" s="115"/>
      <c r="AR116" s="115"/>
    </row>
    <row r="117" spans="2:49" ht="9.9" customHeight="1" x14ac:dyDescent="0.15">
      <c r="B117" s="315"/>
      <c r="C117" s="316"/>
      <c r="D117" s="316"/>
      <c r="E117" s="316"/>
      <c r="F117" s="316"/>
      <c r="G117" s="316"/>
      <c r="H117" s="316"/>
      <c r="I117" s="316"/>
      <c r="J117" s="316"/>
      <c r="K117" s="316"/>
      <c r="L117" s="316"/>
      <c r="M117" s="316"/>
      <c r="N117" s="316"/>
      <c r="O117" s="316"/>
      <c r="P117" s="317"/>
      <c r="Q117" s="111"/>
      <c r="R117" s="276"/>
      <c r="S117" s="276"/>
      <c r="T117" s="276"/>
      <c r="U117" s="276"/>
      <c r="V117" s="276"/>
      <c r="W117" s="276"/>
      <c r="X117" s="292"/>
      <c r="Y117" s="292"/>
      <c r="Z117" s="292"/>
      <c r="AA117" s="292"/>
      <c r="AB117" s="276"/>
      <c r="AC117" s="276"/>
      <c r="AD117" s="276"/>
      <c r="AE117" s="276"/>
      <c r="AF117" s="276"/>
      <c r="AG117" s="276"/>
      <c r="AH117" s="276"/>
      <c r="AI117" s="276"/>
      <c r="AJ117" s="276"/>
      <c r="AK117" s="115"/>
      <c r="AL117" s="115"/>
      <c r="AM117" s="116"/>
      <c r="AN117" s="115"/>
      <c r="AO117" s="115"/>
      <c r="AP117" s="115"/>
      <c r="AQ117" s="115"/>
      <c r="AR117" s="115"/>
    </row>
    <row r="118" spans="2:49" ht="9.9" customHeight="1" x14ac:dyDescent="0.15">
      <c r="B118" s="315" t="str">
        <f t="shared" ref="B118" si="18">IF(B78="","",B78)</f>
        <v/>
      </c>
      <c r="C118" s="316"/>
      <c r="D118" s="316"/>
      <c r="E118" s="316"/>
      <c r="F118" s="316"/>
      <c r="G118" s="316"/>
      <c r="H118" s="316"/>
      <c r="I118" s="316"/>
      <c r="J118" s="316"/>
      <c r="K118" s="316"/>
      <c r="L118" s="316"/>
      <c r="M118" s="316"/>
      <c r="N118" s="316"/>
      <c r="O118" s="316"/>
      <c r="P118" s="317"/>
      <c r="Q118" s="111"/>
      <c r="R118" s="276"/>
      <c r="S118" s="276"/>
      <c r="T118" s="276"/>
      <c r="U118" s="276"/>
      <c r="V118" s="276"/>
      <c r="W118" s="276"/>
      <c r="X118" s="292"/>
      <c r="Y118" s="292"/>
      <c r="Z118" s="292"/>
      <c r="AA118" s="292"/>
      <c r="AB118" s="276"/>
      <c r="AC118" s="276"/>
      <c r="AD118" s="276"/>
      <c r="AE118" s="276"/>
      <c r="AF118" s="276"/>
      <c r="AG118" s="276"/>
      <c r="AH118" s="276"/>
      <c r="AI118" s="276"/>
      <c r="AJ118" s="276"/>
      <c r="AK118" s="115"/>
      <c r="AL118" s="115"/>
      <c r="AM118" s="116"/>
      <c r="AN118" s="115"/>
      <c r="AO118" s="115"/>
      <c r="AP118" s="115"/>
      <c r="AQ118" s="115"/>
      <c r="AR118" s="115"/>
    </row>
    <row r="119" spans="2:49" ht="9.9" customHeight="1" x14ac:dyDescent="0.15">
      <c r="B119" s="318"/>
      <c r="C119" s="319"/>
      <c r="D119" s="319"/>
      <c r="E119" s="319"/>
      <c r="F119" s="319"/>
      <c r="G119" s="319"/>
      <c r="H119" s="319"/>
      <c r="I119" s="319"/>
      <c r="J119" s="319"/>
      <c r="K119" s="319"/>
      <c r="L119" s="319"/>
      <c r="M119" s="319"/>
      <c r="N119" s="319"/>
      <c r="O119" s="319"/>
      <c r="P119" s="320"/>
      <c r="Q119" s="111"/>
      <c r="R119" s="276"/>
      <c r="S119" s="276"/>
      <c r="T119" s="276"/>
      <c r="U119" s="276"/>
      <c r="V119" s="276"/>
      <c r="W119" s="276"/>
      <c r="X119" s="292"/>
      <c r="Y119" s="275"/>
      <c r="Z119" s="275"/>
      <c r="AA119" s="275"/>
      <c r="AB119" s="276"/>
      <c r="AC119" s="276"/>
      <c r="AD119" s="276"/>
      <c r="AE119" s="276"/>
      <c r="AF119" s="276"/>
      <c r="AG119" s="276"/>
      <c r="AH119" s="276"/>
      <c r="AI119" s="276"/>
      <c r="AJ119" s="276"/>
      <c r="AK119" s="115"/>
      <c r="AL119" s="115"/>
      <c r="AM119" s="116"/>
      <c r="AN119" s="115"/>
      <c r="AO119" s="115"/>
      <c r="AP119" s="115"/>
      <c r="AQ119" s="115"/>
      <c r="AR119" s="115"/>
    </row>
    <row r="120" spans="2:49" ht="9" customHeight="1" x14ac:dyDescent="0.15"/>
  </sheetData>
  <mergeCells count="372">
    <mergeCell ref="I1:AQ2"/>
    <mergeCell ref="T3:V3"/>
    <mergeCell ref="X3:Y3"/>
    <mergeCell ref="AA3:AB3"/>
    <mergeCell ref="AR3:AW3"/>
    <mergeCell ref="AR4:AW4"/>
    <mergeCell ref="B5:AD8"/>
    <mergeCell ref="AF5:AJ5"/>
    <mergeCell ref="AK5:AW5"/>
    <mergeCell ref="AF6:AJ6"/>
    <mergeCell ref="AL6:AR6"/>
    <mergeCell ref="AS6:AU6"/>
    <mergeCell ref="AV6:AW6"/>
    <mergeCell ref="AF7:AJ8"/>
    <mergeCell ref="AK7:AV7"/>
    <mergeCell ref="AK8:AV8"/>
    <mergeCell ref="AK11:AV11"/>
    <mergeCell ref="B12:F12"/>
    <mergeCell ref="G12:AD12"/>
    <mergeCell ref="AF12:AJ12"/>
    <mergeCell ref="AK12:AV12"/>
    <mergeCell ref="B9:F9"/>
    <mergeCell ref="G9:AD9"/>
    <mergeCell ref="AF9:AJ10"/>
    <mergeCell ref="AK9:AV9"/>
    <mergeCell ref="B10:F10"/>
    <mergeCell ref="G10:AD10"/>
    <mergeCell ref="AK10:AV10"/>
    <mergeCell ref="B14:C14"/>
    <mergeCell ref="D14:P14"/>
    <mergeCell ref="Q14:U14"/>
    <mergeCell ref="V14:Z14"/>
    <mergeCell ref="AA14:AE14"/>
    <mergeCell ref="AF14:AJ14"/>
    <mergeCell ref="B11:F11"/>
    <mergeCell ref="G11:AD11"/>
    <mergeCell ref="AF11:AJ11"/>
    <mergeCell ref="B16:C16"/>
    <mergeCell ref="D16:P16"/>
    <mergeCell ref="Q16:U16"/>
    <mergeCell ref="V16:Z16"/>
    <mergeCell ref="AA16:AE16"/>
    <mergeCell ref="AF16:AJ16"/>
    <mergeCell ref="B15:C15"/>
    <mergeCell ref="D15:P15"/>
    <mergeCell ref="Q15:U15"/>
    <mergeCell ref="V15:Z15"/>
    <mergeCell ref="AA15:AE15"/>
    <mergeCell ref="AF15:AJ15"/>
    <mergeCell ref="B18:C18"/>
    <mergeCell ref="D18:P18"/>
    <mergeCell ref="Q18:U18"/>
    <mergeCell ref="V18:Z18"/>
    <mergeCell ref="AA18:AE18"/>
    <mergeCell ref="AF18:AJ18"/>
    <mergeCell ref="B17:C17"/>
    <mergeCell ref="D17:P17"/>
    <mergeCell ref="Q17:U17"/>
    <mergeCell ref="V17:Z17"/>
    <mergeCell ref="AA17:AE17"/>
    <mergeCell ref="AF17:AJ17"/>
    <mergeCell ref="B20:C20"/>
    <mergeCell ref="D20:P20"/>
    <mergeCell ref="Q20:U20"/>
    <mergeCell ref="V20:Z20"/>
    <mergeCell ref="AA20:AE20"/>
    <mergeCell ref="AF20:AJ20"/>
    <mergeCell ref="B19:C19"/>
    <mergeCell ref="D19:P19"/>
    <mergeCell ref="Q19:U19"/>
    <mergeCell ref="V19:Z19"/>
    <mergeCell ref="AA19:AE19"/>
    <mergeCell ref="AF19:AJ19"/>
    <mergeCell ref="B22:C22"/>
    <mergeCell ref="D22:P22"/>
    <mergeCell ref="Q22:U22"/>
    <mergeCell ref="V22:Z22"/>
    <mergeCell ref="AA22:AE22"/>
    <mergeCell ref="AF22:AJ22"/>
    <mergeCell ref="B21:C21"/>
    <mergeCell ref="D21:P21"/>
    <mergeCell ref="Q21:U21"/>
    <mergeCell ref="V21:Z21"/>
    <mergeCell ref="AA21:AE21"/>
    <mergeCell ref="AF21:AJ21"/>
    <mergeCell ref="B24:C24"/>
    <mergeCell ref="D24:P24"/>
    <mergeCell ref="Q24:U24"/>
    <mergeCell ref="V24:Z24"/>
    <mergeCell ref="AA24:AE24"/>
    <mergeCell ref="AF24:AJ24"/>
    <mergeCell ref="B23:C23"/>
    <mergeCell ref="D23:P23"/>
    <mergeCell ref="Q23:U23"/>
    <mergeCell ref="V23:Z23"/>
    <mergeCell ref="AA23:AE23"/>
    <mergeCell ref="AF23:AJ23"/>
    <mergeCell ref="B25:P25"/>
    <mergeCell ref="Q25:U25"/>
    <mergeCell ref="V25:Z25"/>
    <mergeCell ref="AA25:AE25"/>
    <mergeCell ref="AF25:AJ25"/>
    <mergeCell ref="B26:S28"/>
    <mergeCell ref="T26:Z28"/>
    <mergeCell ref="AA26:AE27"/>
    <mergeCell ref="AF26:AJ28"/>
    <mergeCell ref="B38:P39"/>
    <mergeCell ref="I41:AQ42"/>
    <mergeCell ref="T43:V43"/>
    <mergeCell ref="X43:Y43"/>
    <mergeCell ref="AA43:AB43"/>
    <mergeCell ref="AR43:AW43"/>
    <mergeCell ref="B29:AE29"/>
    <mergeCell ref="AF29:AJ29"/>
    <mergeCell ref="B31:E33"/>
    <mergeCell ref="AA31:AJ33"/>
    <mergeCell ref="B34:P35"/>
    <mergeCell ref="B36:P37"/>
    <mergeCell ref="AW49:AW50"/>
    <mergeCell ref="B50:F50"/>
    <mergeCell ref="G50:AD50"/>
    <mergeCell ref="AK50:AV50"/>
    <mergeCell ref="AR44:AW44"/>
    <mergeCell ref="B45:AD48"/>
    <mergeCell ref="AF45:AJ45"/>
    <mergeCell ref="AK45:AW45"/>
    <mergeCell ref="AF46:AJ46"/>
    <mergeCell ref="AF47:AJ48"/>
    <mergeCell ref="AK47:AV47"/>
    <mergeCell ref="AK48:AV48"/>
    <mergeCell ref="B51:F51"/>
    <mergeCell ref="G51:AD51"/>
    <mergeCell ref="AF51:AJ51"/>
    <mergeCell ref="AK51:AV51"/>
    <mergeCell ref="B52:F52"/>
    <mergeCell ref="G52:AD52"/>
    <mergeCell ref="AF52:AJ52"/>
    <mergeCell ref="AK52:AV52"/>
    <mergeCell ref="B49:F49"/>
    <mergeCell ref="G49:AD49"/>
    <mergeCell ref="AF49:AJ50"/>
    <mergeCell ref="AK49:AV49"/>
    <mergeCell ref="B55:C55"/>
    <mergeCell ref="D55:P55"/>
    <mergeCell ref="Q55:U55"/>
    <mergeCell ref="V55:Z55"/>
    <mergeCell ref="AA55:AE55"/>
    <mergeCell ref="AF55:AJ55"/>
    <mergeCell ref="B54:C54"/>
    <mergeCell ref="D54:P54"/>
    <mergeCell ref="Q54:U54"/>
    <mergeCell ref="V54:Z54"/>
    <mergeCell ref="AA54:AE54"/>
    <mergeCell ref="AF54:AJ54"/>
    <mergeCell ref="B57:C57"/>
    <mergeCell ref="D57:P57"/>
    <mergeCell ref="Q57:U57"/>
    <mergeCell ref="V57:Z57"/>
    <mergeCell ref="AA57:AE57"/>
    <mergeCell ref="AF57:AJ57"/>
    <mergeCell ref="B56:C56"/>
    <mergeCell ref="D56:P56"/>
    <mergeCell ref="Q56:U56"/>
    <mergeCell ref="V56:Z56"/>
    <mergeCell ref="AA56:AE56"/>
    <mergeCell ref="AF56:AJ56"/>
    <mergeCell ref="B59:C59"/>
    <mergeCell ref="D59:P59"/>
    <mergeCell ref="Q59:U59"/>
    <mergeCell ref="V59:Z59"/>
    <mergeCell ref="AA59:AE59"/>
    <mergeCell ref="AF59:AJ59"/>
    <mergeCell ref="B58:C58"/>
    <mergeCell ref="D58:P58"/>
    <mergeCell ref="Q58:U58"/>
    <mergeCell ref="V58:Z58"/>
    <mergeCell ref="AA58:AE58"/>
    <mergeCell ref="AF58:AJ58"/>
    <mergeCell ref="B61:C61"/>
    <mergeCell ref="D61:P61"/>
    <mergeCell ref="Q61:U61"/>
    <mergeCell ref="V61:Z61"/>
    <mergeCell ref="AA61:AE61"/>
    <mergeCell ref="AF61:AJ61"/>
    <mergeCell ref="B60:C60"/>
    <mergeCell ref="D60:P60"/>
    <mergeCell ref="Q60:U60"/>
    <mergeCell ref="V60:Z60"/>
    <mergeCell ref="AA60:AE60"/>
    <mergeCell ref="AF60:AJ60"/>
    <mergeCell ref="B63:C63"/>
    <mergeCell ref="D63:P63"/>
    <mergeCell ref="Q63:U63"/>
    <mergeCell ref="V63:Z63"/>
    <mergeCell ref="AA63:AE63"/>
    <mergeCell ref="AF63:AJ63"/>
    <mergeCell ref="B62:C62"/>
    <mergeCell ref="D62:P62"/>
    <mergeCell ref="Q62:U62"/>
    <mergeCell ref="V62:Z62"/>
    <mergeCell ref="AA62:AE62"/>
    <mergeCell ref="AF62:AJ62"/>
    <mergeCell ref="B65:P65"/>
    <mergeCell ref="Q65:U65"/>
    <mergeCell ref="V65:Z65"/>
    <mergeCell ref="AA65:AE65"/>
    <mergeCell ref="AF65:AJ65"/>
    <mergeCell ref="B66:S68"/>
    <mergeCell ref="T66:Z68"/>
    <mergeCell ref="AA66:AE67"/>
    <mergeCell ref="B64:C64"/>
    <mergeCell ref="D64:P64"/>
    <mergeCell ref="Q64:U64"/>
    <mergeCell ref="V64:Z64"/>
    <mergeCell ref="AA64:AE64"/>
    <mergeCell ref="AF64:AJ64"/>
    <mergeCell ref="B69:AE69"/>
    <mergeCell ref="AF69:AJ69"/>
    <mergeCell ref="B71:E73"/>
    <mergeCell ref="R71:W72"/>
    <mergeCell ref="X71:X79"/>
    <mergeCell ref="Y71:AJ72"/>
    <mergeCell ref="R73:T74"/>
    <mergeCell ref="U73:W74"/>
    <mergeCell ref="Y73:AA74"/>
    <mergeCell ref="AB73:AD74"/>
    <mergeCell ref="B78:P79"/>
    <mergeCell ref="I81:AQ82"/>
    <mergeCell ref="T83:V83"/>
    <mergeCell ref="X83:Y83"/>
    <mergeCell ref="AA83:AB83"/>
    <mergeCell ref="AE73:AG74"/>
    <mergeCell ref="AH73:AJ74"/>
    <mergeCell ref="B74:P75"/>
    <mergeCell ref="R75:T79"/>
    <mergeCell ref="U75:W79"/>
    <mergeCell ref="Y75:AA79"/>
    <mergeCell ref="AB75:AD79"/>
    <mergeCell ref="AE75:AG79"/>
    <mergeCell ref="AH75:AJ79"/>
    <mergeCell ref="B76:P77"/>
    <mergeCell ref="AW89:AW90"/>
    <mergeCell ref="B90:F90"/>
    <mergeCell ref="G90:AD90"/>
    <mergeCell ref="AK90:AV90"/>
    <mergeCell ref="B85:AD88"/>
    <mergeCell ref="AF85:AJ85"/>
    <mergeCell ref="AK85:AW85"/>
    <mergeCell ref="AF86:AJ86"/>
    <mergeCell ref="AF87:AJ88"/>
    <mergeCell ref="AK87:AV87"/>
    <mergeCell ref="AK88:AV88"/>
    <mergeCell ref="B91:F91"/>
    <mergeCell ref="G91:AD91"/>
    <mergeCell ref="AF91:AJ91"/>
    <mergeCell ref="AK91:AV91"/>
    <mergeCell ref="B92:F92"/>
    <mergeCell ref="G92:AD92"/>
    <mergeCell ref="AF92:AJ92"/>
    <mergeCell ref="AK92:AV92"/>
    <mergeCell ref="B89:F89"/>
    <mergeCell ref="G89:AD89"/>
    <mergeCell ref="AF89:AJ90"/>
    <mergeCell ref="AK89:AV89"/>
    <mergeCell ref="B95:C95"/>
    <mergeCell ref="D95:P95"/>
    <mergeCell ref="Q95:U95"/>
    <mergeCell ref="V95:Z95"/>
    <mergeCell ref="AA95:AE95"/>
    <mergeCell ref="AF95:AJ95"/>
    <mergeCell ref="B94:C94"/>
    <mergeCell ref="D94:P94"/>
    <mergeCell ref="Q94:U94"/>
    <mergeCell ref="V94:Z94"/>
    <mergeCell ref="AA94:AE94"/>
    <mergeCell ref="AF94:AJ94"/>
    <mergeCell ref="B97:C97"/>
    <mergeCell ref="D97:P97"/>
    <mergeCell ref="Q97:U97"/>
    <mergeCell ref="V97:Z97"/>
    <mergeCell ref="AA97:AE97"/>
    <mergeCell ref="AF97:AJ97"/>
    <mergeCell ref="B96:C96"/>
    <mergeCell ref="D96:P96"/>
    <mergeCell ref="Q96:U96"/>
    <mergeCell ref="V96:Z96"/>
    <mergeCell ref="AA96:AE96"/>
    <mergeCell ref="AF96:AJ96"/>
    <mergeCell ref="B99:C99"/>
    <mergeCell ref="D99:P99"/>
    <mergeCell ref="Q99:U99"/>
    <mergeCell ref="V99:Z99"/>
    <mergeCell ref="AA99:AE99"/>
    <mergeCell ref="AF99:AJ99"/>
    <mergeCell ref="B98:C98"/>
    <mergeCell ref="D98:P98"/>
    <mergeCell ref="Q98:U98"/>
    <mergeCell ref="V98:Z98"/>
    <mergeCell ref="AA98:AE98"/>
    <mergeCell ref="AF98:AJ98"/>
    <mergeCell ref="B101:C101"/>
    <mergeCell ref="D101:P101"/>
    <mergeCell ref="Q101:U101"/>
    <mergeCell ref="V101:Z101"/>
    <mergeCell ref="AA101:AE101"/>
    <mergeCell ref="AF101:AJ101"/>
    <mergeCell ref="B100:C100"/>
    <mergeCell ref="D100:P100"/>
    <mergeCell ref="Q100:U100"/>
    <mergeCell ref="V100:Z100"/>
    <mergeCell ref="AA100:AE100"/>
    <mergeCell ref="AF100:AJ100"/>
    <mergeCell ref="B103:C103"/>
    <mergeCell ref="D103:P103"/>
    <mergeCell ref="Q103:U103"/>
    <mergeCell ref="V103:Z103"/>
    <mergeCell ref="AA103:AE103"/>
    <mergeCell ref="AF103:AJ103"/>
    <mergeCell ref="B102:C102"/>
    <mergeCell ref="D102:P102"/>
    <mergeCell ref="Q102:U102"/>
    <mergeCell ref="V102:Z102"/>
    <mergeCell ref="AA102:AE102"/>
    <mergeCell ref="AF102:AJ102"/>
    <mergeCell ref="AY43:BD43"/>
    <mergeCell ref="AY44:BD44"/>
    <mergeCell ref="AX83:BC83"/>
    <mergeCell ref="AE113:AG114"/>
    <mergeCell ref="AH113:AJ114"/>
    <mergeCell ref="B114:P115"/>
    <mergeCell ref="R115:T119"/>
    <mergeCell ref="U115:W119"/>
    <mergeCell ref="Y115:AA119"/>
    <mergeCell ref="AB115:AD119"/>
    <mergeCell ref="AE115:AG119"/>
    <mergeCell ref="AH115:AJ119"/>
    <mergeCell ref="B116:P117"/>
    <mergeCell ref="B109:AE109"/>
    <mergeCell ref="AF109:AJ109"/>
    <mergeCell ref="B111:E113"/>
    <mergeCell ref="R111:W112"/>
    <mergeCell ref="X111:X119"/>
    <mergeCell ref="Y111:AJ112"/>
    <mergeCell ref="R113:T114"/>
    <mergeCell ref="U113:W114"/>
    <mergeCell ref="Y113:AA114"/>
    <mergeCell ref="AB113:AD114"/>
    <mergeCell ref="B105:P105"/>
    <mergeCell ref="AX84:BC84"/>
    <mergeCell ref="AL86:AR86"/>
    <mergeCell ref="AS86:AU86"/>
    <mergeCell ref="AV86:AW86"/>
    <mergeCell ref="AX86:BD86"/>
    <mergeCell ref="B118:P119"/>
    <mergeCell ref="AL46:AR46"/>
    <mergeCell ref="AS46:AU46"/>
    <mergeCell ref="AV46:AW46"/>
    <mergeCell ref="AX46:BD46"/>
    <mergeCell ref="Q105:U105"/>
    <mergeCell ref="V105:Z105"/>
    <mergeCell ref="AA105:AE105"/>
    <mergeCell ref="AF105:AJ105"/>
    <mergeCell ref="B106:S108"/>
    <mergeCell ref="T106:Z108"/>
    <mergeCell ref="AA106:AE107"/>
    <mergeCell ref="AF106:AJ108"/>
    <mergeCell ref="B104:C104"/>
    <mergeCell ref="D104:P104"/>
    <mergeCell ref="Q104:U104"/>
    <mergeCell ref="V104:Z104"/>
    <mergeCell ref="AA104:AE104"/>
    <mergeCell ref="AF104:AJ104"/>
  </mergeCells>
  <phoneticPr fontId="5"/>
  <dataValidations count="2">
    <dataValidation imeMode="halfAlpha" allowBlank="1" showInputMessage="1" showErrorMessage="1" sqref="X3:Y3 AA43:AB43 X43:Y43 AA3:AB3 AA83:AB83 X83:Y83" xr:uid="{82010DA0-85AB-40E3-B865-08CAC6647424}"/>
    <dataValidation type="list" allowBlank="1" showInputMessage="1" showErrorMessage="1" sqref="AC68 AC108 AC28" xr:uid="{3E4466C5-532E-4C9E-9466-06693B64F831}">
      <formula1>"0,8,10"</formula1>
    </dataValidation>
  </dataValidations>
  <printOptions horizontalCentered="1" verticalCentered="1"/>
  <pageMargins left="0" right="0" top="0" bottom="0" header="0.51181102362204722" footer="0.51181102362204722"/>
  <pageSetup paperSize="9" scale="44" fitToHeight="3" orientation="landscape" horizontalDpi="300" verticalDpi="300" r:id="rId1"/>
  <headerFooter alignWithMargins="0"/>
  <rowBreaks count="2" manualBreakCount="2">
    <brk id="40" max="16383" man="1"/>
    <brk id="8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94"/>
  <sheetViews>
    <sheetView showGridLines="0" showZeros="0" zoomScale="70" zoomScaleNormal="70" zoomScaleSheetLayoutView="90" workbookViewId="0">
      <pane ySplit="7" topLeftCell="A8" activePane="bottomLeft" state="frozen"/>
      <selection sqref="A1:R30"/>
      <selection pane="bottomLeft" sqref="A1:R30"/>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3" style="13"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0" style="9" hidden="1" customWidth="1"/>
    <col min="24" max="24" width="15.85546875" style="9" hidden="1" customWidth="1"/>
    <col min="25" max="27" width="9.28515625" style="9"/>
    <col min="28" max="28" width="10.42578125" style="9" bestFit="1" customWidth="1"/>
    <col min="29"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
        <v>37</v>
      </c>
      <c r="B2" s="10"/>
      <c r="C2" s="11"/>
      <c r="D2" s="12"/>
      <c r="E2" s="12"/>
      <c r="F2" s="12"/>
      <c r="Q2" s="382" t="s">
        <v>40</v>
      </c>
      <c r="R2" s="383"/>
    </row>
    <row r="3" spans="1:24" ht="18.45" customHeight="1" x14ac:dyDescent="0.15">
      <c r="A3" s="35" t="s">
        <v>38</v>
      </c>
      <c r="B3" s="31"/>
      <c r="C3" s="31"/>
      <c r="D3" s="31"/>
      <c r="E3" s="31"/>
      <c r="F3" s="31" t="s">
        <v>8</v>
      </c>
      <c r="I3" s="31"/>
      <c r="J3" s="31"/>
      <c r="K3" s="31"/>
      <c r="L3" s="31"/>
      <c r="M3" s="31"/>
      <c r="N3" s="31"/>
      <c r="O3" s="31"/>
      <c r="P3" s="31"/>
      <c r="Q3" s="31"/>
      <c r="R3" s="32"/>
    </row>
    <row r="4" spans="1:24" ht="18.45" customHeight="1" x14ac:dyDescent="0.2">
      <c r="A4" s="36" t="s">
        <v>39</v>
      </c>
      <c r="B4" s="10"/>
      <c r="C4" s="11"/>
      <c r="D4" s="12"/>
      <c r="E4" s="12"/>
      <c r="F4" s="12"/>
      <c r="J4" s="384"/>
      <c r="K4" s="384"/>
      <c r="L4" s="384"/>
      <c r="M4" s="384"/>
      <c r="N4" s="384"/>
      <c r="O4" s="25"/>
      <c r="P4" s="384"/>
      <c r="Q4" s="384"/>
      <c r="R4" s="385"/>
    </row>
    <row r="5" spans="1:24" ht="14.25" customHeight="1" thickBot="1" x14ac:dyDescent="0.2">
      <c r="A5" s="33"/>
      <c r="B5" s="10"/>
      <c r="C5" s="11"/>
      <c r="D5" s="12"/>
      <c r="E5" s="12"/>
      <c r="F5" s="12"/>
      <c r="R5" s="14"/>
    </row>
    <row r="6" spans="1:24" ht="19.649999999999999" customHeight="1" x14ac:dyDescent="0.15">
      <c r="A6" s="369" t="s">
        <v>6</v>
      </c>
      <c r="B6" s="371" t="s">
        <v>0</v>
      </c>
      <c r="C6" s="372"/>
      <c r="D6" s="372"/>
      <c r="E6" s="373"/>
      <c r="F6" s="374">
        <v>1</v>
      </c>
      <c r="G6" s="375"/>
      <c r="H6" s="48">
        <v>7</v>
      </c>
      <c r="I6" s="376">
        <v>2</v>
      </c>
      <c r="J6" s="377"/>
      <c r="K6" s="47">
        <v>8</v>
      </c>
      <c r="L6" s="376">
        <v>3</v>
      </c>
      <c r="M6" s="377"/>
      <c r="N6" s="47">
        <v>9</v>
      </c>
      <c r="O6" s="386" t="s">
        <v>9</v>
      </c>
      <c r="P6" s="387"/>
      <c r="Q6" s="388"/>
      <c r="R6" s="389" t="s">
        <v>7</v>
      </c>
    </row>
    <row r="7" spans="1:24" ht="14.25" customHeight="1" x14ac:dyDescent="0.15">
      <c r="A7" s="370"/>
      <c r="B7" s="15" t="s">
        <v>1</v>
      </c>
      <c r="C7" s="45" t="s">
        <v>4</v>
      </c>
      <c r="D7" s="45" t="s">
        <v>3</v>
      </c>
      <c r="E7" s="46" t="s">
        <v>5</v>
      </c>
      <c r="F7" s="378" t="s">
        <v>1</v>
      </c>
      <c r="G7" s="379"/>
      <c r="H7" s="49" t="s">
        <v>2</v>
      </c>
      <c r="I7" s="380" t="s">
        <v>1</v>
      </c>
      <c r="J7" s="381"/>
      <c r="K7" s="16" t="s">
        <v>2</v>
      </c>
      <c r="L7" s="380" t="s">
        <v>1</v>
      </c>
      <c r="M7" s="381"/>
      <c r="N7" s="16" t="s">
        <v>2</v>
      </c>
      <c r="O7" s="378" t="s">
        <v>1</v>
      </c>
      <c r="P7" s="379"/>
      <c r="Q7" s="49" t="s">
        <v>2</v>
      </c>
      <c r="R7" s="390"/>
    </row>
    <row r="8" spans="1:24" ht="26.1" customHeight="1" x14ac:dyDescent="0.15">
      <c r="A8" s="28" t="s">
        <v>10</v>
      </c>
      <c r="B8" s="44"/>
      <c r="C8" s="38"/>
      <c r="D8" s="38"/>
      <c r="E8" s="39">
        <f t="shared" ref="E8:E28" si="0">B8*D8</f>
        <v>0</v>
      </c>
      <c r="F8" s="50"/>
      <c r="G8" s="51">
        <f t="shared" ref="G8:G30" si="1">IF($C8="式","%",$C8)</f>
        <v>0</v>
      </c>
      <c r="H8" s="52">
        <f t="shared" ref="H8:H9" si="2">IF(G8="%",F8*D8/100,F8*D8)</f>
        <v>0</v>
      </c>
      <c r="I8" s="88"/>
      <c r="J8" s="41">
        <f t="shared" ref="J8:J30" si="3">IF($C8="式","%",$C8)</f>
        <v>0</v>
      </c>
      <c r="K8" s="42">
        <f t="shared" ref="K8:K9" si="4">IF(J8="%",I8*D8/100,I8*D8)</f>
        <v>0</v>
      </c>
      <c r="L8" s="40"/>
      <c r="M8" s="41">
        <f t="shared" ref="M8:M30" si="5">IF($C8="式","%",$C8)</f>
        <v>0</v>
      </c>
      <c r="N8" s="42">
        <f t="shared" ref="N8:N9" si="6">IF(M8="%",L8*D8/100,L8*D8)</f>
        <v>0</v>
      </c>
      <c r="O8" s="56"/>
      <c r="P8" s="57">
        <f t="shared" ref="P8:P30" si="7">IF($C8="式","%",$C8)</f>
        <v>0</v>
      </c>
      <c r="Q8" s="58" t="str">
        <f t="shared" ref="Q8:Q18" si="8">IF(E8&lt;X8,"請求超過",IF(AND(V8=0),"",IF(AND(V8=2),H8,IF(AND(V8=3),K8-H8,IF(AND(V8=4),N8-K8,IF(AND(V8=5),K8-H8,IF(AND(V8=6),N8-H8,IF(AND(V8=7),N8-K8,IF(AND(V8=9),N8-K8)))))))))</f>
        <v/>
      </c>
      <c r="R8" s="29"/>
      <c r="S8" s="8">
        <f t="shared" ref="S8:S9" si="9">IF(F8="",0,2)</f>
        <v>0</v>
      </c>
      <c r="T8" s="8">
        <f t="shared" ref="T8:T9" si="10">IF(I8="",0,3)</f>
        <v>0</v>
      </c>
      <c r="U8" s="8">
        <f>IF(L8="",0,4)</f>
        <v>0</v>
      </c>
      <c r="V8" s="9">
        <f>SUM(S8:U8)</f>
        <v>0</v>
      </c>
      <c r="W8" s="26">
        <f t="shared" ref="W8:W9" si="11">MAX(F8,I8,L8)</f>
        <v>0</v>
      </c>
      <c r="X8" s="26">
        <f t="shared" ref="X8:X9" si="12">MAX(H8,K8,N8)</f>
        <v>0</v>
      </c>
    </row>
    <row r="9" spans="1:24" ht="26.1" customHeight="1" x14ac:dyDescent="0.15">
      <c r="A9" s="30" t="s">
        <v>11</v>
      </c>
      <c r="B9" s="44"/>
      <c r="C9" s="38"/>
      <c r="D9" s="38"/>
      <c r="E9" s="39">
        <f t="shared" si="0"/>
        <v>0</v>
      </c>
      <c r="F9" s="50"/>
      <c r="G9" s="51">
        <f t="shared" si="1"/>
        <v>0</v>
      </c>
      <c r="H9" s="52">
        <f t="shared" si="2"/>
        <v>0</v>
      </c>
      <c r="I9" s="88"/>
      <c r="J9" s="41">
        <f t="shared" si="3"/>
        <v>0</v>
      </c>
      <c r="K9" s="42">
        <f t="shared" si="4"/>
        <v>0</v>
      </c>
      <c r="L9" s="40"/>
      <c r="M9" s="41">
        <f t="shared" si="5"/>
        <v>0</v>
      </c>
      <c r="N9" s="42">
        <f t="shared" si="6"/>
        <v>0</v>
      </c>
      <c r="O9" s="56" t="str">
        <f t="shared" ref="O9:O30" si="13">IF(AND(V9=0),"",IF(AND(V9=2),F9,IF(AND(V9=3),I9-F9,IF(AND(V9=4),L9-I9,IF(AND(V9=5),I9-F9,IF(AND(V9=6),L9-F9,IF(AND(V9=7),L9-I9,IF(AND(V9=9),L9-I9))))))))</f>
        <v/>
      </c>
      <c r="P9" s="57">
        <f t="shared" si="7"/>
        <v>0</v>
      </c>
      <c r="Q9" s="58" t="str">
        <f t="shared" si="8"/>
        <v/>
      </c>
      <c r="R9" s="29"/>
      <c r="S9" s="8">
        <f t="shared" si="9"/>
        <v>0</v>
      </c>
      <c r="T9" s="8">
        <f t="shared" si="10"/>
        <v>0</v>
      </c>
      <c r="U9" s="8">
        <f t="shared" ref="U9" si="14">IF(L9="",0,4)</f>
        <v>0</v>
      </c>
      <c r="V9" s="9">
        <f t="shared" ref="V9" si="15">SUM(S9:U9)</f>
        <v>0</v>
      </c>
      <c r="W9" s="26">
        <f t="shared" si="11"/>
        <v>0</v>
      </c>
      <c r="X9" s="26">
        <f t="shared" si="12"/>
        <v>0</v>
      </c>
    </row>
    <row r="10" spans="1:24" ht="26.1" customHeight="1" x14ac:dyDescent="0.15">
      <c r="A10" s="37" t="s">
        <v>16</v>
      </c>
      <c r="B10" s="44">
        <v>6</v>
      </c>
      <c r="C10" s="38" t="s">
        <v>12</v>
      </c>
      <c r="D10" s="38">
        <v>2350000</v>
      </c>
      <c r="E10" s="39">
        <f t="shared" si="0"/>
        <v>14100000</v>
      </c>
      <c r="F10" s="50">
        <v>1</v>
      </c>
      <c r="G10" s="51" t="str">
        <f t="shared" si="1"/>
        <v>台</v>
      </c>
      <c r="H10" s="52">
        <f>IF(G10="%",F10*D10/100,F10*D10)</f>
        <v>2350000</v>
      </c>
      <c r="I10" s="88"/>
      <c r="J10" s="41" t="str">
        <f t="shared" si="3"/>
        <v>台</v>
      </c>
      <c r="K10" s="42">
        <f>IF(J10="%",I10*D10/100,I10*D10)</f>
        <v>0</v>
      </c>
      <c r="L10" s="40"/>
      <c r="M10" s="41" t="str">
        <f t="shared" si="5"/>
        <v>台</v>
      </c>
      <c r="N10" s="42">
        <f>IF(M10="%",L10*D10/100,L10*D10)</f>
        <v>0</v>
      </c>
      <c r="O10" s="56">
        <f t="shared" si="13"/>
        <v>1</v>
      </c>
      <c r="P10" s="57" t="str">
        <f t="shared" si="7"/>
        <v>台</v>
      </c>
      <c r="Q10" s="58">
        <f t="shared" si="8"/>
        <v>2350000</v>
      </c>
      <c r="R10" s="43"/>
      <c r="S10" s="9">
        <f>IF(F10="",0,2)</f>
        <v>2</v>
      </c>
      <c r="T10" s="9">
        <f>IF(I10="",0,3)</f>
        <v>0</v>
      </c>
      <c r="U10" s="9">
        <f>IF(L10="",0,4)</f>
        <v>0</v>
      </c>
      <c r="V10" s="9">
        <f>SUM(S10:U10)</f>
        <v>2</v>
      </c>
      <c r="W10" s="26">
        <f>MAX(F10,I10,L10)</f>
        <v>1</v>
      </c>
      <c r="X10" s="26">
        <f>MAX(H10,K10,N10)</f>
        <v>2350000</v>
      </c>
    </row>
    <row r="11" spans="1:24" ht="26.1" customHeight="1" x14ac:dyDescent="0.15">
      <c r="A11" s="37" t="s">
        <v>17</v>
      </c>
      <c r="B11" s="44">
        <v>12</v>
      </c>
      <c r="C11" s="38" t="s">
        <v>12</v>
      </c>
      <c r="D11" s="38">
        <v>1320000</v>
      </c>
      <c r="E11" s="39">
        <f t="shared" si="0"/>
        <v>15840000</v>
      </c>
      <c r="F11" s="50">
        <v>2</v>
      </c>
      <c r="G11" s="51" t="str">
        <f t="shared" si="1"/>
        <v>台</v>
      </c>
      <c r="H11" s="52">
        <f t="shared" ref="H11:H28" si="16">IF(G11="%",F11*D11/100,F11*D11)</f>
        <v>2640000</v>
      </c>
      <c r="I11" s="88"/>
      <c r="J11" s="41" t="str">
        <f t="shared" si="3"/>
        <v>台</v>
      </c>
      <c r="K11" s="42">
        <f t="shared" ref="K11:K28" si="17">IF(J11="%",I11*D11/100,I11*D11)</f>
        <v>0</v>
      </c>
      <c r="L11" s="40"/>
      <c r="M11" s="41" t="str">
        <f t="shared" si="5"/>
        <v>台</v>
      </c>
      <c r="N11" s="42">
        <f t="shared" ref="N11:N30" si="18">IF(M11="%",L11*D11/100,L11*D11)</f>
        <v>0</v>
      </c>
      <c r="O11" s="56">
        <f t="shared" si="13"/>
        <v>2</v>
      </c>
      <c r="P11" s="57" t="str">
        <f t="shared" si="7"/>
        <v>台</v>
      </c>
      <c r="Q11" s="58">
        <f t="shared" si="8"/>
        <v>2640000</v>
      </c>
      <c r="R11" s="43"/>
      <c r="S11" s="9">
        <f t="shared" ref="S11:S30" si="19">IF(F11="",0,2)</f>
        <v>2</v>
      </c>
      <c r="T11" s="9">
        <f t="shared" ref="T11:T30" si="20">IF(I11="",0,3)</f>
        <v>0</v>
      </c>
      <c r="U11" s="9">
        <f t="shared" ref="U11:U30" si="21">IF(L11="",0,4)</f>
        <v>0</v>
      </c>
      <c r="V11" s="9">
        <f>SUM(S11:U11)</f>
        <v>2</v>
      </c>
      <c r="W11" s="26">
        <f t="shared" ref="W11:W30" si="22">MAX(F11,I11,L11)</f>
        <v>2</v>
      </c>
      <c r="X11" s="26">
        <f t="shared" ref="X11:X30" si="23">MAX(H11,K11,N11)</f>
        <v>2640000</v>
      </c>
    </row>
    <row r="12" spans="1:24" ht="26.1" customHeight="1" x14ac:dyDescent="0.15">
      <c r="A12" s="37" t="s">
        <v>18</v>
      </c>
      <c r="B12" s="44">
        <v>1</v>
      </c>
      <c r="C12" s="38" t="s">
        <v>13</v>
      </c>
      <c r="D12" s="38">
        <v>2000000</v>
      </c>
      <c r="E12" s="39">
        <f t="shared" si="0"/>
        <v>2000000</v>
      </c>
      <c r="F12" s="50">
        <v>0</v>
      </c>
      <c r="G12" s="51" t="str">
        <f t="shared" si="1"/>
        <v>%</v>
      </c>
      <c r="H12" s="52">
        <f>IF(G12="%",F12*D12/100,F12*D12)</f>
        <v>0</v>
      </c>
      <c r="I12" s="88"/>
      <c r="J12" s="41" t="str">
        <f t="shared" si="3"/>
        <v>%</v>
      </c>
      <c r="K12" s="42">
        <f t="shared" si="17"/>
        <v>0</v>
      </c>
      <c r="L12" s="40"/>
      <c r="M12" s="41" t="str">
        <f t="shared" si="5"/>
        <v>%</v>
      </c>
      <c r="N12" s="42">
        <f t="shared" si="18"/>
        <v>0</v>
      </c>
      <c r="O12" s="56">
        <f t="shared" si="13"/>
        <v>0</v>
      </c>
      <c r="P12" s="57" t="str">
        <f t="shared" si="7"/>
        <v>%</v>
      </c>
      <c r="Q12" s="58">
        <f t="shared" si="8"/>
        <v>0</v>
      </c>
      <c r="R12" s="43"/>
      <c r="S12" s="9">
        <f t="shared" si="19"/>
        <v>2</v>
      </c>
      <c r="T12" s="9">
        <f t="shared" si="20"/>
        <v>0</v>
      </c>
      <c r="U12" s="9">
        <f t="shared" si="21"/>
        <v>0</v>
      </c>
      <c r="V12" s="9">
        <f t="shared" ref="V12:V30" si="24">SUM(S12:U12)</f>
        <v>2</v>
      </c>
      <c r="W12" s="26">
        <f t="shared" si="22"/>
        <v>0</v>
      </c>
      <c r="X12" s="26">
        <f t="shared" si="23"/>
        <v>0</v>
      </c>
    </row>
    <row r="13" spans="1:24" ht="26.1" customHeight="1" x14ac:dyDescent="0.15">
      <c r="A13" s="37" t="s">
        <v>19</v>
      </c>
      <c r="B13" s="44">
        <v>1</v>
      </c>
      <c r="C13" s="38" t="s">
        <v>13</v>
      </c>
      <c r="D13" s="38">
        <v>1000000</v>
      </c>
      <c r="E13" s="39">
        <f t="shared" si="0"/>
        <v>1000000</v>
      </c>
      <c r="F13" s="50"/>
      <c r="G13" s="51" t="str">
        <f t="shared" si="1"/>
        <v>%</v>
      </c>
      <c r="H13" s="52">
        <f t="shared" si="16"/>
        <v>0</v>
      </c>
      <c r="I13" s="88"/>
      <c r="J13" s="41" t="str">
        <f t="shared" si="3"/>
        <v>%</v>
      </c>
      <c r="K13" s="42">
        <f t="shared" si="17"/>
        <v>0</v>
      </c>
      <c r="L13" s="40"/>
      <c r="M13" s="41" t="str">
        <f t="shared" si="5"/>
        <v>%</v>
      </c>
      <c r="N13" s="42">
        <f t="shared" si="18"/>
        <v>0</v>
      </c>
      <c r="O13" s="56" t="str">
        <f t="shared" si="13"/>
        <v/>
      </c>
      <c r="P13" s="57" t="str">
        <f t="shared" si="7"/>
        <v>%</v>
      </c>
      <c r="Q13" s="58" t="str">
        <f t="shared" si="8"/>
        <v/>
      </c>
      <c r="R13" s="43"/>
      <c r="S13" s="9">
        <f t="shared" si="19"/>
        <v>0</v>
      </c>
      <c r="T13" s="9">
        <f t="shared" si="20"/>
        <v>0</v>
      </c>
      <c r="U13" s="9">
        <f t="shared" si="21"/>
        <v>0</v>
      </c>
      <c r="V13" s="9">
        <f t="shared" si="24"/>
        <v>0</v>
      </c>
      <c r="W13" s="26">
        <f t="shared" si="22"/>
        <v>0</v>
      </c>
      <c r="X13" s="26">
        <f t="shared" si="23"/>
        <v>0</v>
      </c>
    </row>
    <row r="14" spans="1:24" ht="26.1" customHeight="1" x14ac:dyDescent="0.15">
      <c r="A14" s="37" t="s">
        <v>20</v>
      </c>
      <c r="B14" s="44">
        <v>30</v>
      </c>
      <c r="C14" s="38" t="s">
        <v>14</v>
      </c>
      <c r="D14" s="38">
        <v>60000</v>
      </c>
      <c r="E14" s="39">
        <f t="shared" si="0"/>
        <v>1800000</v>
      </c>
      <c r="F14" s="50">
        <v>5</v>
      </c>
      <c r="G14" s="51" t="str">
        <f t="shared" si="1"/>
        <v>日</v>
      </c>
      <c r="H14" s="52">
        <f t="shared" si="16"/>
        <v>300000</v>
      </c>
      <c r="I14" s="88"/>
      <c r="J14" s="41" t="str">
        <f t="shared" si="3"/>
        <v>日</v>
      </c>
      <c r="K14" s="42">
        <f t="shared" si="17"/>
        <v>0</v>
      </c>
      <c r="L14" s="40"/>
      <c r="M14" s="41" t="str">
        <f t="shared" si="5"/>
        <v>日</v>
      </c>
      <c r="N14" s="42">
        <f t="shared" si="18"/>
        <v>0</v>
      </c>
      <c r="O14" s="56">
        <f t="shared" si="13"/>
        <v>5</v>
      </c>
      <c r="P14" s="57" t="str">
        <f t="shared" si="7"/>
        <v>日</v>
      </c>
      <c r="Q14" s="58">
        <f t="shared" si="8"/>
        <v>300000</v>
      </c>
      <c r="R14" s="43"/>
      <c r="S14" s="9">
        <f t="shared" si="19"/>
        <v>2</v>
      </c>
      <c r="T14" s="9">
        <f t="shared" si="20"/>
        <v>0</v>
      </c>
      <c r="U14" s="9">
        <f t="shared" si="21"/>
        <v>0</v>
      </c>
      <c r="V14" s="9">
        <f t="shared" si="24"/>
        <v>2</v>
      </c>
      <c r="W14" s="26">
        <f t="shared" si="22"/>
        <v>5</v>
      </c>
      <c r="X14" s="26">
        <f t="shared" si="23"/>
        <v>300000</v>
      </c>
    </row>
    <row r="15" spans="1:24" ht="26.1" customHeight="1" x14ac:dyDescent="0.15">
      <c r="A15" s="37" t="s">
        <v>21</v>
      </c>
      <c r="B15" s="44">
        <v>50</v>
      </c>
      <c r="C15" s="38" t="s">
        <v>15</v>
      </c>
      <c r="D15" s="38">
        <v>30000</v>
      </c>
      <c r="E15" s="39">
        <f t="shared" si="0"/>
        <v>1500000</v>
      </c>
      <c r="F15" s="50">
        <v>10</v>
      </c>
      <c r="G15" s="51" t="str">
        <f t="shared" si="1"/>
        <v>日</v>
      </c>
      <c r="H15" s="52">
        <f t="shared" si="16"/>
        <v>300000</v>
      </c>
      <c r="I15" s="88"/>
      <c r="J15" s="41" t="str">
        <f t="shared" si="3"/>
        <v>日</v>
      </c>
      <c r="K15" s="42">
        <f t="shared" si="17"/>
        <v>0</v>
      </c>
      <c r="L15" s="40"/>
      <c r="M15" s="41" t="str">
        <f t="shared" si="5"/>
        <v>日</v>
      </c>
      <c r="N15" s="42">
        <f t="shared" si="18"/>
        <v>0</v>
      </c>
      <c r="O15" s="56">
        <f t="shared" si="13"/>
        <v>10</v>
      </c>
      <c r="P15" s="57" t="str">
        <f t="shared" si="7"/>
        <v>日</v>
      </c>
      <c r="Q15" s="58">
        <f t="shared" si="8"/>
        <v>300000</v>
      </c>
      <c r="R15" s="43"/>
      <c r="S15" s="9">
        <f t="shared" si="19"/>
        <v>2</v>
      </c>
      <c r="T15" s="9">
        <f t="shared" si="20"/>
        <v>0</v>
      </c>
      <c r="U15" s="9">
        <f t="shared" si="21"/>
        <v>0</v>
      </c>
      <c r="V15" s="9">
        <f t="shared" si="24"/>
        <v>2</v>
      </c>
      <c r="W15" s="26">
        <f t="shared" si="22"/>
        <v>10</v>
      </c>
      <c r="X15" s="26">
        <f t="shared" si="23"/>
        <v>300000</v>
      </c>
    </row>
    <row r="16" spans="1:24" ht="26.1" customHeight="1" x14ac:dyDescent="0.15">
      <c r="A16" s="37" t="s">
        <v>22</v>
      </c>
      <c r="B16" s="44">
        <v>1</v>
      </c>
      <c r="C16" s="38" t="s">
        <v>13</v>
      </c>
      <c r="D16" s="38">
        <v>1000000</v>
      </c>
      <c r="E16" s="39">
        <f t="shared" si="0"/>
        <v>1000000</v>
      </c>
      <c r="F16" s="50">
        <v>10</v>
      </c>
      <c r="G16" s="51" t="str">
        <f t="shared" si="1"/>
        <v>%</v>
      </c>
      <c r="H16" s="52">
        <f t="shared" si="16"/>
        <v>100000</v>
      </c>
      <c r="I16" s="88"/>
      <c r="J16" s="41" t="str">
        <f t="shared" si="3"/>
        <v>%</v>
      </c>
      <c r="K16" s="42">
        <f t="shared" si="17"/>
        <v>0</v>
      </c>
      <c r="L16" s="40"/>
      <c r="M16" s="41" t="str">
        <f t="shared" si="5"/>
        <v>%</v>
      </c>
      <c r="N16" s="42">
        <f t="shared" si="18"/>
        <v>0</v>
      </c>
      <c r="O16" s="56">
        <f t="shared" si="13"/>
        <v>10</v>
      </c>
      <c r="P16" s="57" t="str">
        <f t="shared" si="7"/>
        <v>%</v>
      </c>
      <c r="Q16" s="58">
        <f t="shared" si="8"/>
        <v>100000</v>
      </c>
      <c r="R16" s="43"/>
      <c r="S16" s="9">
        <f t="shared" si="19"/>
        <v>2</v>
      </c>
      <c r="T16" s="9">
        <f t="shared" si="20"/>
        <v>0</v>
      </c>
      <c r="U16" s="9">
        <f t="shared" si="21"/>
        <v>0</v>
      </c>
      <c r="V16" s="9">
        <f t="shared" si="24"/>
        <v>2</v>
      </c>
      <c r="W16" s="26">
        <f t="shared" si="22"/>
        <v>10</v>
      </c>
      <c r="X16" s="26">
        <f t="shared" si="23"/>
        <v>100000</v>
      </c>
    </row>
    <row r="17" spans="1:24" ht="26.1" customHeight="1" x14ac:dyDescent="0.15">
      <c r="A17" s="37" t="s">
        <v>23</v>
      </c>
      <c r="B17" s="44">
        <v>1</v>
      </c>
      <c r="C17" s="38" t="s">
        <v>13</v>
      </c>
      <c r="D17" s="38">
        <v>1000000</v>
      </c>
      <c r="E17" s="39">
        <f t="shared" si="0"/>
        <v>1000000</v>
      </c>
      <c r="F17" s="50"/>
      <c r="G17" s="51" t="str">
        <f t="shared" si="1"/>
        <v>%</v>
      </c>
      <c r="H17" s="52">
        <f t="shared" si="16"/>
        <v>0</v>
      </c>
      <c r="I17" s="88"/>
      <c r="J17" s="41" t="str">
        <f t="shared" si="3"/>
        <v>%</v>
      </c>
      <c r="K17" s="42">
        <f t="shared" si="17"/>
        <v>0</v>
      </c>
      <c r="L17" s="40"/>
      <c r="M17" s="41" t="str">
        <f t="shared" si="5"/>
        <v>%</v>
      </c>
      <c r="N17" s="42">
        <f t="shared" si="18"/>
        <v>0</v>
      </c>
      <c r="O17" s="56" t="str">
        <f t="shared" si="13"/>
        <v/>
      </c>
      <c r="P17" s="57" t="str">
        <f t="shared" si="7"/>
        <v>%</v>
      </c>
      <c r="Q17" s="58" t="str">
        <f t="shared" si="8"/>
        <v/>
      </c>
      <c r="R17" s="43"/>
      <c r="S17" s="9">
        <f t="shared" si="19"/>
        <v>0</v>
      </c>
      <c r="T17" s="9">
        <f t="shared" si="20"/>
        <v>0</v>
      </c>
      <c r="U17" s="9">
        <f t="shared" si="21"/>
        <v>0</v>
      </c>
      <c r="V17" s="9">
        <f t="shared" si="24"/>
        <v>0</v>
      </c>
      <c r="W17" s="26">
        <f t="shared" si="22"/>
        <v>0</v>
      </c>
      <c r="X17" s="26">
        <f t="shared" si="23"/>
        <v>0</v>
      </c>
    </row>
    <row r="18" spans="1:24" ht="26.1" customHeight="1" x14ac:dyDescent="0.15">
      <c r="A18" s="37" t="s">
        <v>24</v>
      </c>
      <c r="B18" s="44">
        <v>1</v>
      </c>
      <c r="C18" s="38" t="s">
        <v>13</v>
      </c>
      <c r="D18" s="38">
        <v>1000000</v>
      </c>
      <c r="E18" s="39">
        <f t="shared" si="0"/>
        <v>1000000</v>
      </c>
      <c r="F18" s="50">
        <v>20</v>
      </c>
      <c r="G18" s="51" t="str">
        <f t="shared" si="1"/>
        <v>%</v>
      </c>
      <c r="H18" s="52">
        <f t="shared" si="16"/>
        <v>200000</v>
      </c>
      <c r="I18" s="88"/>
      <c r="J18" s="41" t="str">
        <f t="shared" si="3"/>
        <v>%</v>
      </c>
      <c r="K18" s="42">
        <f t="shared" si="17"/>
        <v>0</v>
      </c>
      <c r="L18" s="40"/>
      <c r="M18" s="41" t="str">
        <f t="shared" si="5"/>
        <v>%</v>
      </c>
      <c r="N18" s="42">
        <f t="shared" si="18"/>
        <v>0</v>
      </c>
      <c r="O18" s="56">
        <f t="shared" si="13"/>
        <v>20</v>
      </c>
      <c r="P18" s="57" t="str">
        <f t="shared" si="7"/>
        <v>%</v>
      </c>
      <c r="Q18" s="58">
        <f t="shared" si="8"/>
        <v>200000</v>
      </c>
      <c r="R18" s="43"/>
      <c r="S18" s="9">
        <f t="shared" si="19"/>
        <v>2</v>
      </c>
      <c r="T18" s="9">
        <f t="shared" si="20"/>
        <v>0</v>
      </c>
      <c r="U18" s="9">
        <f t="shared" si="21"/>
        <v>0</v>
      </c>
      <c r="V18" s="9">
        <f t="shared" si="24"/>
        <v>2</v>
      </c>
      <c r="W18" s="26">
        <f t="shared" si="22"/>
        <v>20</v>
      </c>
      <c r="X18" s="26">
        <f t="shared" si="23"/>
        <v>200000</v>
      </c>
    </row>
    <row r="19" spans="1:24" ht="26.1" customHeight="1" x14ac:dyDescent="0.15">
      <c r="A19" s="60" t="s">
        <v>34</v>
      </c>
      <c r="B19" s="61"/>
      <c r="C19" s="62"/>
      <c r="D19" s="62"/>
      <c r="E19" s="63">
        <f>SUM(E10:E18)</f>
        <v>39240000</v>
      </c>
      <c r="F19" s="64"/>
      <c r="G19" s="65">
        <f t="shared" si="1"/>
        <v>0</v>
      </c>
      <c r="H19" s="66">
        <f>SUM(H10:H18)</f>
        <v>5890000</v>
      </c>
      <c r="I19" s="89"/>
      <c r="J19" s="68">
        <f t="shared" si="3"/>
        <v>0</v>
      </c>
      <c r="K19" s="69">
        <f>SUM(K10:K18)</f>
        <v>0</v>
      </c>
      <c r="L19" s="67"/>
      <c r="M19" s="68">
        <f t="shared" si="5"/>
        <v>0</v>
      </c>
      <c r="N19" s="69">
        <f t="shared" si="18"/>
        <v>0</v>
      </c>
      <c r="O19" s="70" t="str">
        <f t="shared" si="13"/>
        <v/>
      </c>
      <c r="P19" s="71">
        <f t="shared" si="7"/>
        <v>0</v>
      </c>
      <c r="Q19" s="72">
        <f>SUM(Q10:Q18)</f>
        <v>5890000</v>
      </c>
      <c r="R19" s="73"/>
      <c r="S19" s="8">
        <f t="shared" si="19"/>
        <v>0</v>
      </c>
      <c r="T19" s="8">
        <f t="shared" si="20"/>
        <v>0</v>
      </c>
      <c r="U19" s="8">
        <f t="shared" si="21"/>
        <v>0</v>
      </c>
      <c r="V19" s="9">
        <f t="shared" si="24"/>
        <v>0</v>
      </c>
      <c r="W19" s="26">
        <f t="shared" si="22"/>
        <v>0</v>
      </c>
      <c r="X19" s="26">
        <f t="shared" si="23"/>
        <v>5890000</v>
      </c>
    </row>
    <row r="20" spans="1:24" ht="26.1" customHeight="1" x14ac:dyDescent="0.15">
      <c r="A20" s="37" t="s">
        <v>25</v>
      </c>
      <c r="B20" s="44">
        <v>6</v>
      </c>
      <c r="C20" s="38" t="s">
        <v>12</v>
      </c>
      <c r="D20" s="38">
        <v>1000000</v>
      </c>
      <c r="E20" s="27">
        <f t="shared" si="0"/>
        <v>6000000</v>
      </c>
      <c r="F20" s="53">
        <v>2</v>
      </c>
      <c r="G20" s="54" t="str">
        <f t="shared" si="1"/>
        <v>台</v>
      </c>
      <c r="H20" s="55">
        <f t="shared" si="16"/>
        <v>2000000</v>
      </c>
      <c r="I20" s="90"/>
      <c r="J20" s="24" t="str">
        <f t="shared" si="3"/>
        <v>台</v>
      </c>
      <c r="K20" s="17">
        <f t="shared" si="17"/>
        <v>0</v>
      </c>
      <c r="L20" s="1"/>
      <c r="M20" s="41" t="str">
        <f t="shared" si="5"/>
        <v>台</v>
      </c>
      <c r="N20" s="17">
        <f t="shared" si="18"/>
        <v>0</v>
      </c>
      <c r="O20" s="56">
        <f t="shared" si="13"/>
        <v>2</v>
      </c>
      <c r="P20" s="59" t="str">
        <f t="shared" si="7"/>
        <v>台</v>
      </c>
      <c r="Q20" s="58">
        <f t="shared" ref="Q20:Q29" si="25">IF(E20&lt;X20,"請求超過",IF(AND(V20=0),"",IF(AND(V20=2),H20,IF(AND(V20=3),K20-H20,IF(AND(V20=4),N20-K20,IF(AND(V20=5),K20-H20,IF(AND(V20=6),N20-H20,IF(AND(V20=7),N20-K20,IF(AND(V20=9),N20-K20)))))))))</f>
        <v>2000000</v>
      </c>
      <c r="R20" s="29"/>
      <c r="S20" s="8">
        <f t="shared" si="19"/>
        <v>2</v>
      </c>
      <c r="T20" s="8">
        <f t="shared" si="20"/>
        <v>0</v>
      </c>
      <c r="U20" s="8">
        <f t="shared" si="21"/>
        <v>0</v>
      </c>
      <c r="V20" s="9">
        <f t="shared" si="24"/>
        <v>2</v>
      </c>
      <c r="W20" s="26">
        <f t="shared" si="22"/>
        <v>2</v>
      </c>
      <c r="X20" s="26">
        <f t="shared" si="23"/>
        <v>2000000</v>
      </c>
    </row>
    <row r="21" spans="1:24" ht="26.1" customHeight="1" x14ac:dyDescent="0.15">
      <c r="A21" s="37" t="s">
        <v>26</v>
      </c>
      <c r="B21" s="44">
        <v>12</v>
      </c>
      <c r="C21" s="38" t="s">
        <v>12</v>
      </c>
      <c r="D21" s="38">
        <v>1000000</v>
      </c>
      <c r="E21" s="27">
        <f t="shared" si="0"/>
        <v>12000000</v>
      </c>
      <c r="F21" s="53">
        <v>10</v>
      </c>
      <c r="G21" s="54" t="str">
        <f t="shared" si="1"/>
        <v>台</v>
      </c>
      <c r="H21" s="55">
        <f t="shared" si="16"/>
        <v>10000000</v>
      </c>
      <c r="I21" s="90"/>
      <c r="J21" s="24" t="str">
        <f t="shared" si="3"/>
        <v>台</v>
      </c>
      <c r="K21" s="17">
        <f t="shared" si="17"/>
        <v>0</v>
      </c>
      <c r="L21" s="1"/>
      <c r="M21" s="41" t="str">
        <f t="shared" si="5"/>
        <v>台</v>
      </c>
      <c r="N21" s="17">
        <f t="shared" si="18"/>
        <v>0</v>
      </c>
      <c r="O21" s="56">
        <f t="shared" si="13"/>
        <v>10</v>
      </c>
      <c r="P21" s="59" t="str">
        <f t="shared" si="7"/>
        <v>台</v>
      </c>
      <c r="Q21" s="58">
        <f t="shared" si="25"/>
        <v>10000000</v>
      </c>
      <c r="R21" s="29"/>
      <c r="S21" s="8">
        <f t="shared" si="19"/>
        <v>2</v>
      </c>
      <c r="T21" s="8">
        <f t="shared" si="20"/>
        <v>0</v>
      </c>
      <c r="U21" s="8">
        <f t="shared" si="21"/>
        <v>0</v>
      </c>
      <c r="V21" s="9">
        <f t="shared" si="24"/>
        <v>2</v>
      </c>
      <c r="W21" s="26">
        <f t="shared" si="22"/>
        <v>10</v>
      </c>
      <c r="X21" s="26">
        <f t="shared" si="23"/>
        <v>10000000</v>
      </c>
    </row>
    <row r="22" spans="1:24" ht="26.1" customHeight="1" x14ac:dyDescent="0.15">
      <c r="A22" s="37" t="s">
        <v>27</v>
      </c>
      <c r="B22" s="44">
        <v>1</v>
      </c>
      <c r="C22" s="38" t="s">
        <v>13</v>
      </c>
      <c r="D22" s="38">
        <v>1000000</v>
      </c>
      <c r="E22" s="27">
        <f t="shared" si="0"/>
        <v>1000000</v>
      </c>
      <c r="F22" s="53">
        <v>100</v>
      </c>
      <c r="G22" s="54" t="str">
        <f t="shared" si="1"/>
        <v>%</v>
      </c>
      <c r="H22" s="55">
        <f t="shared" si="16"/>
        <v>1000000</v>
      </c>
      <c r="I22" s="90"/>
      <c r="J22" s="24" t="str">
        <f t="shared" si="3"/>
        <v>%</v>
      </c>
      <c r="K22" s="17">
        <f t="shared" si="17"/>
        <v>0</v>
      </c>
      <c r="L22" s="1"/>
      <c r="M22" s="41" t="str">
        <f t="shared" si="5"/>
        <v>%</v>
      </c>
      <c r="N22" s="17">
        <f t="shared" si="18"/>
        <v>0</v>
      </c>
      <c r="O22" s="56">
        <f t="shared" si="13"/>
        <v>100</v>
      </c>
      <c r="P22" s="59" t="str">
        <f t="shared" si="7"/>
        <v>%</v>
      </c>
      <c r="Q22" s="58">
        <f t="shared" si="25"/>
        <v>1000000</v>
      </c>
      <c r="R22" s="29"/>
      <c r="S22" s="8">
        <f t="shared" si="19"/>
        <v>2</v>
      </c>
      <c r="T22" s="8">
        <f t="shared" si="20"/>
        <v>0</v>
      </c>
      <c r="U22" s="8">
        <f t="shared" si="21"/>
        <v>0</v>
      </c>
      <c r="V22" s="9">
        <f t="shared" si="24"/>
        <v>2</v>
      </c>
      <c r="W22" s="26">
        <f t="shared" si="22"/>
        <v>100</v>
      </c>
      <c r="X22" s="26">
        <f t="shared" si="23"/>
        <v>1000000</v>
      </c>
    </row>
    <row r="23" spans="1:24" ht="26.1" customHeight="1" x14ac:dyDescent="0.15">
      <c r="A23" s="37" t="s">
        <v>28</v>
      </c>
      <c r="B23" s="44">
        <v>1</v>
      </c>
      <c r="C23" s="38" t="s">
        <v>13</v>
      </c>
      <c r="D23" s="38">
        <v>1000000</v>
      </c>
      <c r="E23" s="27">
        <f t="shared" si="0"/>
        <v>1000000</v>
      </c>
      <c r="F23" s="53">
        <v>100</v>
      </c>
      <c r="G23" s="54" t="str">
        <f t="shared" si="1"/>
        <v>%</v>
      </c>
      <c r="H23" s="55">
        <f t="shared" si="16"/>
        <v>1000000</v>
      </c>
      <c r="I23" s="90"/>
      <c r="J23" s="24" t="str">
        <f t="shared" si="3"/>
        <v>%</v>
      </c>
      <c r="K23" s="17">
        <f t="shared" si="17"/>
        <v>0</v>
      </c>
      <c r="L23" s="1"/>
      <c r="M23" s="41" t="str">
        <f t="shared" si="5"/>
        <v>%</v>
      </c>
      <c r="N23" s="17">
        <f t="shared" si="18"/>
        <v>0</v>
      </c>
      <c r="O23" s="56">
        <f t="shared" si="13"/>
        <v>100</v>
      </c>
      <c r="P23" s="59" t="str">
        <f t="shared" si="7"/>
        <v>%</v>
      </c>
      <c r="Q23" s="58">
        <f t="shared" si="25"/>
        <v>1000000</v>
      </c>
      <c r="R23" s="29"/>
      <c r="S23" s="8">
        <f t="shared" si="19"/>
        <v>2</v>
      </c>
      <c r="T23" s="8">
        <f t="shared" si="20"/>
        <v>0</v>
      </c>
      <c r="U23" s="8">
        <f t="shared" si="21"/>
        <v>0</v>
      </c>
      <c r="V23" s="9">
        <f t="shared" si="24"/>
        <v>2</v>
      </c>
      <c r="W23" s="26">
        <f t="shared" si="22"/>
        <v>100</v>
      </c>
      <c r="X23" s="26">
        <f t="shared" si="23"/>
        <v>1000000</v>
      </c>
    </row>
    <row r="24" spans="1:24" ht="26.1" customHeight="1" x14ac:dyDescent="0.15">
      <c r="A24" s="37" t="s">
        <v>29</v>
      </c>
      <c r="B24" s="44">
        <v>30</v>
      </c>
      <c r="C24" s="38" t="s">
        <v>14</v>
      </c>
      <c r="D24" s="38">
        <v>1000000</v>
      </c>
      <c r="E24" s="27">
        <f t="shared" si="0"/>
        <v>30000000</v>
      </c>
      <c r="F24" s="53">
        <v>15</v>
      </c>
      <c r="G24" s="54" t="str">
        <f t="shared" si="1"/>
        <v>日</v>
      </c>
      <c r="H24" s="55">
        <f t="shared" si="16"/>
        <v>15000000</v>
      </c>
      <c r="I24" s="90"/>
      <c r="J24" s="24" t="str">
        <f t="shared" si="3"/>
        <v>日</v>
      </c>
      <c r="K24" s="17">
        <f t="shared" si="17"/>
        <v>0</v>
      </c>
      <c r="L24" s="1"/>
      <c r="M24" s="41" t="str">
        <f t="shared" si="5"/>
        <v>日</v>
      </c>
      <c r="N24" s="17">
        <f t="shared" si="18"/>
        <v>0</v>
      </c>
      <c r="O24" s="56">
        <f t="shared" si="13"/>
        <v>15</v>
      </c>
      <c r="P24" s="59" t="str">
        <f t="shared" si="7"/>
        <v>日</v>
      </c>
      <c r="Q24" s="58">
        <f t="shared" si="25"/>
        <v>15000000</v>
      </c>
      <c r="R24" s="29"/>
      <c r="S24" s="8">
        <f t="shared" si="19"/>
        <v>2</v>
      </c>
      <c r="T24" s="8">
        <f t="shared" si="20"/>
        <v>0</v>
      </c>
      <c r="U24" s="8">
        <f t="shared" si="21"/>
        <v>0</v>
      </c>
      <c r="V24" s="9">
        <f t="shared" si="24"/>
        <v>2</v>
      </c>
      <c r="W24" s="26">
        <f t="shared" si="22"/>
        <v>15</v>
      </c>
      <c r="X24" s="26">
        <f t="shared" si="23"/>
        <v>15000000</v>
      </c>
    </row>
    <row r="25" spans="1:24" ht="26.1" customHeight="1" x14ac:dyDescent="0.15">
      <c r="A25" s="37" t="s">
        <v>30</v>
      </c>
      <c r="B25" s="44">
        <v>50</v>
      </c>
      <c r="C25" s="38" t="s">
        <v>15</v>
      </c>
      <c r="D25" s="38">
        <v>1000000</v>
      </c>
      <c r="E25" s="27">
        <f t="shared" si="0"/>
        <v>50000000</v>
      </c>
      <c r="F25" s="53">
        <v>15</v>
      </c>
      <c r="G25" s="54" t="str">
        <f t="shared" si="1"/>
        <v>日</v>
      </c>
      <c r="H25" s="55">
        <f t="shared" si="16"/>
        <v>15000000</v>
      </c>
      <c r="I25" s="90"/>
      <c r="J25" s="24" t="str">
        <f t="shared" si="3"/>
        <v>日</v>
      </c>
      <c r="K25" s="17">
        <f t="shared" si="17"/>
        <v>0</v>
      </c>
      <c r="L25" s="1"/>
      <c r="M25" s="41" t="str">
        <f t="shared" si="5"/>
        <v>日</v>
      </c>
      <c r="N25" s="17">
        <f t="shared" si="18"/>
        <v>0</v>
      </c>
      <c r="O25" s="56">
        <f t="shared" si="13"/>
        <v>15</v>
      </c>
      <c r="P25" s="59" t="str">
        <f t="shared" si="7"/>
        <v>日</v>
      </c>
      <c r="Q25" s="58">
        <f t="shared" si="25"/>
        <v>15000000</v>
      </c>
      <c r="R25" s="29"/>
      <c r="S25" s="8">
        <f t="shared" si="19"/>
        <v>2</v>
      </c>
      <c r="T25" s="8">
        <f t="shared" si="20"/>
        <v>0</v>
      </c>
      <c r="U25" s="8">
        <f t="shared" si="21"/>
        <v>0</v>
      </c>
      <c r="V25" s="9">
        <f t="shared" si="24"/>
        <v>2</v>
      </c>
      <c r="W25" s="26">
        <f t="shared" si="22"/>
        <v>15</v>
      </c>
      <c r="X25" s="26">
        <f t="shared" si="23"/>
        <v>15000000</v>
      </c>
    </row>
    <row r="26" spans="1:24" ht="26.1" customHeight="1" x14ac:dyDescent="0.15">
      <c r="A26" s="37" t="s">
        <v>31</v>
      </c>
      <c r="B26" s="44">
        <v>1</v>
      </c>
      <c r="C26" s="38" t="s">
        <v>13</v>
      </c>
      <c r="D26" s="38">
        <v>1000000</v>
      </c>
      <c r="E26" s="27">
        <f t="shared" si="0"/>
        <v>1000000</v>
      </c>
      <c r="F26" s="53">
        <v>20</v>
      </c>
      <c r="G26" s="54" t="str">
        <f t="shared" si="1"/>
        <v>%</v>
      </c>
      <c r="H26" s="55">
        <f t="shared" si="16"/>
        <v>200000</v>
      </c>
      <c r="I26" s="90"/>
      <c r="J26" s="24" t="str">
        <f t="shared" si="3"/>
        <v>%</v>
      </c>
      <c r="K26" s="17">
        <f t="shared" si="17"/>
        <v>0</v>
      </c>
      <c r="L26" s="1"/>
      <c r="M26" s="41" t="str">
        <f t="shared" si="5"/>
        <v>%</v>
      </c>
      <c r="N26" s="17">
        <f t="shared" si="18"/>
        <v>0</v>
      </c>
      <c r="O26" s="56">
        <f t="shared" si="13"/>
        <v>20</v>
      </c>
      <c r="P26" s="59" t="str">
        <f t="shared" si="7"/>
        <v>%</v>
      </c>
      <c r="Q26" s="58">
        <f t="shared" si="25"/>
        <v>200000</v>
      </c>
      <c r="R26" s="29"/>
      <c r="S26" s="8">
        <f t="shared" si="19"/>
        <v>2</v>
      </c>
      <c r="T26" s="8">
        <f t="shared" si="20"/>
        <v>0</v>
      </c>
      <c r="U26" s="8">
        <f t="shared" si="21"/>
        <v>0</v>
      </c>
      <c r="V26" s="9">
        <f t="shared" si="24"/>
        <v>2</v>
      </c>
      <c r="W26" s="26">
        <f t="shared" si="22"/>
        <v>20</v>
      </c>
      <c r="X26" s="26">
        <f t="shared" si="23"/>
        <v>200000</v>
      </c>
    </row>
    <row r="27" spans="1:24" ht="26.1" customHeight="1" x14ac:dyDescent="0.15">
      <c r="A27" s="37" t="s">
        <v>32</v>
      </c>
      <c r="B27" s="44">
        <v>1</v>
      </c>
      <c r="C27" s="38" t="s">
        <v>13</v>
      </c>
      <c r="D27" s="38">
        <v>1000000</v>
      </c>
      <c r="E27" s="27">
        <f t="shared" si="0"/>
        <v>1000000</v>
      </c>
      <c r="F27" s="53"/>
      <c r="G27" s="54" t="str">
        <f t="shared" si="1"/>
        <v>%</v>
      </c>
      <c r="H27" s="55">
        <f t="shared" si="16"/>
        <v>0</v>
      </c>
      <c r="I27" s="90"/>
      <c r="J27" s="24" t="str">
        <f t="shared" si="3"/>
        <v>%</v>
      </c>
      <c r="K27" s="17">
        <f t="shared" si="17"/>
        <v>0</v>
      </c>
      <c r="L27" s="1"/>
      <c r="M27" s="41" t="str">
        <f t="shared" si="5"/>
        <v>%</v>
      </c>
      <c r="N27" s="17">
        <f t="shared" si="18"/>
        <v>0</v>
      </c>
      <c r="O27" s="56" t="str">
        <f t="shared" si="13"/>
        <v/>
      </c>
      <c r="P27" s="59" t="str">
        <f t="shared" si="7"/>
        <v>%</v>
      </c>
      <c r="Q27" s="58" t="str">
        <f t="shared" si="25"/>
        <v/>
      </c>
      <c r="R27" s="29"/>
      <c r="S27" s="8">
        <f t="shared" si="19"/>
        <v>0</v>
      </c>
      <c r="T27" s="8">
        <f t="shared" si="20"/>
        <v>0</v>
      </c>
      <c r="U27" s="8">
        <f t="shared" si="21"/>
        <v>0</v>
      </c>
      <c r="V27" s="9">
        <f t="shared" si="24"/>
        <v>0</v>
      </c>
      <c r="W27" s="26">
        <f t="shared" si="22"/>
        <v>0</v>
      </c>
      <c r="X27" s="26">
        <f t="shared" si="23"/>
        <v>0</v>
      </c>
    </row>
    <row r="28" spans="1:24" ht="26.1" customHeight="1" x14ac:dyDescent="0.15">
      <c r="A28" s="37" t="s">
        <v>33</v>
      </c>
      <c r="B28" s="44">
        <v>1</v>
      </c>
      <c r="C28" s="38" t="s">
        <v>13</v>
      </c>
      <c r="D28" s="38">
        <v>1000000</v>
      </c>
      <c r="E28" s="27">
        <f t="shared" si="0"/>
        <v>1000000</v>
      </c>
      <c r="F28" s="53"/>
      <c r="G28" s="54" t="str">
        <f t="shared" si="1"/>
        <v>%</v>
      </c>
      <c r="H28" s="55">
        <f t="shared" si="16"/>
        <v>0</v>
      </c>
      <c r="I28" s="90"/>
      <c r="J28" s="24" t="str">
        <f t="shared" si="3"/>
        <v>%</v>
      </c>
      <c r="K28" s="17">
        <f t="shared" si="17"/>
        <v>0</v>
      </c>
      <c r="L28" s="1"/>
      <c r="M28" s="41" t="str">
        <f t="shared" si="5"/>
        <v>%</v>
      </c>
      <c r="N28" s="17">
        <f t="shared" si="18"/>
        <v>0</v>
      </c>
      <c r="O28" s="56" t="str">
        <f t="shared" si="13"/>
        <v/>
      </c>
      <c r="P28" s="59" t="str">
        <f t="shared" si="7"/>
        <v>%</v>
      </c>
      <c r="Q28" s="58" t="str">
        <f t="shared" si="25"/>
        <v/>
      </c>
      <c r="R28" s="29"/>
      <c r="S28" s="8">
        <f t="shared" si="19"/>
        <v>0</v>
      </c>
      <c r="T28" s="8">
        <f t="shared" si="20"/>
        <v>0</v>
      </c>
      <c r="U28" s="8">
        <f t="shared" si="21"/>
        <v>0</v>
      </c>
      <c r="V28" s="9">
        <f t="shared" si="24"/>
        <v>0</v>
      </c>
      <c r="W28" s="26">
        <f t="shared" si="22"/>
        <v>0</v>
      </c>
      <c r="X28" s="26">
        <f t="shared" si="23"/>
        <v>0</v>
      </c>
    </row>
    <row r="29" spans="1:24" ht="26.1" customHeight="1" x14ac:dyDescent="0.15">
      <c r="A29" s="60" t="s">
        <v>35</v>
      </c>
      <c r="B29" s="61"/>
      <c r="C29" s="62"/>
      <c r="D29" s="62"/>
      <c r="E29" s="63">
        <f>SUM(E20:E28)</f>
        <v>103000000</v>
      </c>
      <c r="F29" s="64"/>
      <c r="G29" s="65">
        <f t="shared" si="1"/>
        <v>0</v>
      </c>
      <c r="H29" s="66">
        <f>SUM(H20:H28)</f>
        <v>44200000</v>
      </c>
      <c r="I29" s="89"/>
      <c r="J29" s="68">
        <f t="shared" si="3"/>
        <v>0</v>
      </c>
      <c r="K29" s="69">
        <f>SUM(K20:K28)</f>
        <v>0</v>
      </c>
      <c r="L29" s="67"/>
      <c r="M29" s="68">
        <f t="shared" si="5"/>
        <v>0</v>
      </c>
      <c r="N29" s="69">
        <f t="shared" si="18"/>
        <v>0</v>
      </c>
      <c r="O29" s="70" t="str">
        <f t="shared" si="13"/>
        <v/>
      </c>
      <c r="P29" s="71">
        <f t="shared" si="7"/>
        <v>0</v>
      </c>
      <c r="Q29" s="72" t="str">
        <f t="shared" si="25"/>
        <v/>
      </c>
      <c r="R29" s="73"/>
      <c r="S29" s="8">
        <f t="shared" si="19"/>
        <v>0</v>
      </c>
      <c r="T29" s="8">
        <f t="shared" si="20"/>
        <v>0</v>
      </c>
      <c r="U29" s="8">
        <f t="shared" si="21"/>
        <v>0</v>
      </c>
      <c r="V29" s="9">
        <f t="shared" si="24"/>
        <v>0</v>
      </c>
      <c r="W29" s="26">
        <f t="shared" si="22"/>
        <v>0</v>
      </c>
      <c r="X29" s="26">
        <f t="shared" si="23"/>
        <v>44200000</v>
      </c>
    </row>
    <row r="30" spans="1:24" ht="26.1" customHeight="1" thickBot="1" x14ac:dyDescent="0.2">
      <c r="A30" s="74" t="s">
        <v>36</v>
      </c>
      <c r="B30" s="75"/>
      <c r="C30" s="76"/>
      <c r="D30" s="76"/>
      <c r="E30" s="77">
        <f>SUM(E19,E29)</f>
        <v>142240000</v>
      </c>
      <c r="F30" s="78"/>
      <c r="G30" s="79">
        <f t="shared" si="1"/>
        <v>0</v>
      </c>
      <c r="H30" s="80">
        <f>SUM(H19,H29)</f>
        <v>50090000</v>
      </c>
      <c r="I30" s="91"/>
      <c r="J30" s="82">
        <f t="shared" si="3"/>
        <v>0</v>
      </c>
      <c r="K30" s="83">
        <f>SUM(K19,K29)</f>
        <v>0</v>
      </c>
      <c r="L30" s="81"/>
      <c r="M30" s="82">
        <f t="shared" si="5"/>
        <v>0</v>
      </c>
      <c r="N30" s="83">
        <f t="shared" si="18"/>
        <v>0</v>
      </c>
      <c r="O30" s="84" t="str">
        <f t="shared" si="13"/>
        <v/>
      </c>
      <c r="P30" s="85">
        <f t="shared" si="7"/>
        <v>0</v>
      </c>
      <c r="Q30" s="86">
        <f>SUM(Q10:Q29)</f>
        <v>55980000</v>
      </c>
      <c r="R30" s="87"/>
      <c r="S30" s="8">
        <f t="shared" si="19"/>
        <v>0</v>
      </c>
      <c r="T30" s="8">
        <f t="shared" si="20"/>
        <v>0</v>
      </c>
      <c r="U30" s="8">
        <f t="shared" si="21"/>
        <v>0</v>
      </c>
      <c r="V30" s="9">
        <f t="shared" si="24"/>
        <v>0</v>
      </c>
      <c r="W30" s="26">
        <f t="shared" si="22"/>
        <v>0</v>
      </c>
      <c r="X30" s="26">
        <f t="shared" si="23"/>
        <v>50090000</v>
      </c>
    </row>
    <row r="31" spans="1:24" ht="26.1" customHeight="1" x14ac:dyDescent="0.15">
      <c r="D31" s="13"/>
      <c r="E31" s="21"/>
      <c r="F31" s="21"/>
      <c r="X31" s="26">
        <f>SUM(X8:X30)</f>
        <v>150270000</v>
      </c>
    </row>
    <row r="32" spans="1:24" ht="26.1" customHeight="1" x14ac:dyDescent="0.15">
      <c r="D32" s="13"/>
      <c r="E32" s="21"/>
      <c r="F32" s="21"/>
    </row>
    <row r="33" spans="4:6" ht="26.1" customHeight="1" x14ac:dyDescent="0.15">
      <c r="D33" s="13"/>
      <c r="E33" s="21"/>
      <c r="F33" s="21"/>
    </row>
    <row r="34" spans="4:6" ht="26.1" customHeight="1" x14ac:dyDescent="0.15">
      <c r="D34" s="13"/>
      <c r="E34" s="21"/>
      <c r="F34" s="21"/>
    </row>
    <row r="35" spans="4:6" ht="26.1" customHeight="1" x14ac:dyDescent="0.15">
      <c r="D35" s="13"/>
      <c r="E35" s="21"/>
      <c r="F35" s="21"/>
    </row>
    <row r="36" spans="4:6" ht="26.1" customHeight="1" x14ac:dyDescent="0.15">
      <c r="D36" s="13"/>
      <c r="E36" s="21"/>
      <c r="F36" s="21"/>
    </row>
    <row r="37" spans="4:6" ht="26.1" customHeight="1" x14ac:dyDescent="0.15">
      <c r="D37" s="13"/>
      <c r="E37" s="21"/>
      <c r="F37" s="21"/>
    </row>
    <row r="38" spans="4:6" ht="26.1" customHeight="1" x14ac:dyDescent="0.15">
      <c r="D38" s="13"/>
      <c r="E38" s="21"/>
      <c r="F38" s="21"/>
    </row>
    <row r="39" spans="4:6" ht="26.1" customHeight="1" x14ac:dyDescent="0.15">
      <c r="D39" s="13"/>
      <c r="E39" s="21"/>
      <c r="F39" s="21"/>
    </row>
    <row r="40" spans="4:6" ht="26.1" customHeight="1" x14ac:dyDescent="0.15">
      <c r="D40" s="13"/>
      <c r="E40" s="21"/>
      <c r="F40" s="21"/>
    </row>
    <row r="41" spans="4:6" ht="26.1" customHeight="1" x14ac:dyDescent="0.15">
      <c r="D41" s="13"/>
      <c r="E41" s="21"/>
      <c r="F41" s="21"/>
    </row>
    <row r="42" spans="4:6" ht="26.1" customHeight="1" x14ac:dyDescent="0.15">
      <c r="D42" s="13"/>
      <c r="E42" s="21"/>
      <c r="F42" s="21"/>
    </row>
    <row r="43" spans="4:6" ht="26.1" customHeight="1" x14ac:dyDescent="0.15">
      <c r="D43" s="13"/>
      <c r="E43" s="21"/>
      <c r="F43" s="21"/>
    </row>
    <row r="44" spans="4:6" ht="26.1" customHeight="1" x14ac:dyDescent="0.15">
      <c r="D44" s="13"/>
      <c r="E44" s="21"/>
      <c r="F44" s="21"/>
    </row>
    <row r="45" spans="4:6" ht="26.1" customHeight="1" x14ac:dyDescent="0.15">
      <c r="D45" s="13"/>
      <c r="E45" s="21"/>
      <c r="F45" s="21"/>
    </row>
    <row r="46" spans="4:6" ht="26.1" customHeight="1" x14ac:dyDescent="0.15">
      <c r="D46" s="13"/>
      <c r="E46" s="21"/>
      <c r="F46" s="21"/>
    </row>
    <row r="47" spans="4:6" ht="26.1" customHeight="1" x14ac:dyDescent="0.15">
      <c r="D47" s="13"/>
      <c r="E47" s="21"/>
      <c r="F47" s="21"/>
    </row>
    <row r="48" spans="4:6" ht="26.1" customHeight="1" x14ac:dyDescent="0.15">
      <c r="D48" s="13"/>
      <c r="E48" s="21"/>
      <c r="F48" s="21"/>
    </row>
    <row r="49" spans="4:6" ht="26.1" customHeight="1" x14ac:dyDescent="0.15">
      <c r="D49" s="13"/>
      <c r="E49" s="21"/>
      <c r="F49" s="21"/>
    </row>
    <row r="50" spans="4:6" ht="26.1" customHeight="1" x14ac:dyDescent="0.15">
      <c r="D50" s="13"/>
      <c r="E50" s="21"/>
      <c r="F50" s="21"/>
    </row>
    <row r="51" spans="4:6" ht="26.1" customHeight="1" x14ac:dyDescent="0.15">
      <c r="D51" s="13"/>
      <c r="E51" s="21"/>
      <c r="F51" s="21"/>
    </row>
    <row r="52" spans="4:6" ht="26.1" customHeight="1" x14ac:dyDescent="0.15">
      <c r="D52" s="13"/>
      <c r="E52" s="21"/>
      <c r="F52" s="21"/>
    </row>
    <row r="53" spans="4:6" ht="26.1" customHeight="1" x14ac:dyDescent="0.15">
      <c r="D53" s="13"/>
      <c r="E53" s="21"/>
      <c r="F53" s="21"/>
    </row>
    <row r="54" spans="4:6" ht="26.1" customHeight="1" x14ac:dyDescent="0.15">
      <c r="D54" s="13"/>
      <c r="E54" s="21"/>
      <c r="F54" s="21"/>
    </row>
    <row r="55" spans="4:6" ht="26.1" customHeight="1" x14ac:dyDescent="0.15">
      <c r="D55" s="13"/>
      <c r="E55" s="21"/>
      <c r="F55" s="21"/>
    </row>
    <row r="56" spans="4:6" ht="26.1" customHeight="1" x14ac:dyDescent="0.15">
      <c r="D56" s="13"/>
      <c r="E56" s="21"/>
      <c r="F56" s="21"/>
    </row>
    <row r="57" spans="4:6" ht="26.1" customHeight="1" x14ac:dyDescent="0.15">
      <c r="D57" s="13"/>
      <c r="E57" s="21"/>
      <c r="F57" s="21"/>
    </row>
    <row r="58" spans="4:6" ht="26.1" customHeight="1" x14ac:dyDescent="0.15">
      <c r="D58" s="13"/>
      <c r="E58" s="21"/>
      <c r="F58" s="21"/>
    </row>
    <row r="59" spans="4:6" ht="26.1" customHeight="1" x14ac:dyDescent="0.15">
      <c r="D59" s="13"/>
      <c r="E59" s="21"/>
      <c r="F59" s="21"/>
    </row>
    <row r="60" spans="4:6" ht="26.1" customHeight="1" x14ac:dyDescent="0.15">
      <c r="D60" s="13"/>
      <c r="E60" s="21"/>
      <c r="F60" s="21"/>
    </row>
    <row r="61" spans="4:6" ht="26.1" customHeight="1" x14ac:dyDescent="0.15">
      <c r="D61" s="13"/>
      <c r="E61" s="21"/>
      <c r="F61" s="21"/>
    </row>
    <row r="62" spans="4:6" ht="26.1" customHeight="1" x14ac:dyDescent="0.15">
      <c r="D62" s="13"/>
      <c r="E62" s="21"/>
      <c r="F62" s="21"/>
    </row>
    <row r="63" spans="4:6" ht="26.1" customHeight="1" x14ac:dyDescent="0.15">
      <c r="D63" s="13"/>
      <c r="E63" s="21"/>
      <c r="F63" s="21"/>
    </row>
    <row r="64" spans="4:6" ht="26.1" customHeight="1" x14ac:dyDescent="0.15">
      <c r="D64" s="13"/>
      <c r="E64" s="21"/>
      <c r="F64" s="21"/>
    </row>
    <row r="65" spans="4:6" ht="26.1" customHeight="1" x14ac:dyDescent="0.15">
      <c r="D65" s="13"/>
      <c r="E65" s="21"/>
      <c r="F65" s="21"/>
    </row>
    <row r="66" spans="4:6" ht="26.1" customHeight="1" x14ac:dyDescent="0.15">
      <c r="E66" s="23"/>
      <c r="F66" s="23"/>
    </row>
    <row r="67" spans="4:6" ht="26.1" customHeight="1" x14ac:dyDescent="0.15">
      <c r="E67" s="23"/>
      <c r="F67" s="23"/>
    </row>
    <row r="68" spans="4:6" ht="26.1" customHeight="1" x14ac:dyDescent="0.15">
      <c r="E68" s="23"/>
      <c r="F68" s="23"/>
    </row>
    <row r="69" spans="4:6" ht="26.1" customHeight="1" x14ac:dyDescent="0.15">
      <c r="E69" s="23"/>
      <c r="F69" s="23"/>
    </row>
    <row r="70" spans="4:6" ht="26.1" customHeight="1" x14ac:dyDescent="0.15">
      <c r="E70" s="23"/>
      <c r="F70" s="23"/>
    </row>
    <row r="71" spans="4:6" ht="26.1" customHeight="1" x14ac:dyDescent="0.15">
      <c r="E71" s="23"/>
      <c r="F71" s="23"/>
    </row>
    <row r="72" spans="4:6" ht="26.1" customHeight="1" x14ac:dyDescent="0.15">
      <c r="E72" s="23"/>
      <c r="F72" s="23"/>
    </row>
    <row r="73" spans="4:6" ht="26.1" customHeight="1" x14ac:dyDescent="0.15">
      <c r="E73" s="23"/>
      <c r="F73" s="23"/>
    </row>
    <row r="74" spans="4:6" ht="26.1" customHeight="1" x14ac:dyDescent="0.15">
      <c r="E74" s="23"/>
      <c r="F74" s="23"/>
    </row>
    <row r="75" spans="4:6" ht="26.1" customHeight="1" x14ac:dyDescent="0.15">
      <c r="E75" s="23"/>
      <c r="F75" s="23"/>
    </row>
    <row r="76" spans="4:6" ht="26.1" customHeight="1" x14ac:dyDescent="0.15">
      <c r="E76" s="23"/>
      <c r="F76" s="23"/>
    </row>
    <row r="77" spans="4:6" ht="26.1" customHeight="1" x14ac:dyDescent="0.15">
      <c r="E77" s="23"/>
      <c r="F77" s="23"/>
    </row>
    <row r="78" spans="4:6" ht="26.1" customHeight="1" x14ac:dyDescent="0.15">
      <c r="E78" s="23"/>
      <c r="F78" s="23"/>
    </row>
    <row r="79" spans="4:6" ht="26.1" customHeight="1" x14ac:dyDescent="0.15">
      <c r="E79" s="23"/>
      <c r="F79" s="23"/>
    </row>
    <row r="80" spans="4:6" ht="26.1" customHeight="1" x14ac:dyDescent="0.15">
      <c r="E80" s="23"/>
      <c r="F80" s="23"/>
    </row>
    <row r="81" spans="5:6" ht="26.1" customHeight="1" x14ac:dyDescent="0.15">
      <c r="E81" s="23"/>
      <c r="F81" s="23"/>
    </row>
    <row r="82" spans="5:6" ht="26.1" customHeight="1" x14ac:dyDescent="0.15">
      <c r="E82" s="23"/>
      <c r="F82" s="23"/>
    </row>
    <row r="83" spans="5:6" ht="26.1" customHeight="1" x14ac:dyDescent="0.15">
      <c r="E83" s="23"/>
      <c r="F83" s="23"/>
    </row>
    <row r="84" spans="5:6" ht="26.1" customHeight="1" x14ac:dyDescent="0.15">
      <c r="E84" s="23"/>
      <c r="F84" s="23"/>
    </row>
    <row r="85" spans="5:6" ht="26.1" customHeight="1" x14ac:dyDescent="0.15">
      <c r="E85" s="23"/>
      <c r="F85" s="23"/>
    </row>
    <row r="86" spans="5:6" ht="26.1" customHeight="1" x14ac:dyDescent="0.15">
      <c r="E86" s="23"/>
      <c r="F86" s="23"/>
    </row>
    <row r="87" spans="5:6" ht="26.1" customHeight="1" x14ac:dyDescent="0.15">
      <c r="E87" s="23"/>
      <c r="F87" s="23"/>
    </row>
    <row r="88" spans="5:6" ht="26.1" customHeight="1" x14ac:dyDescent="0.15">
      <c r="E88" s="23"/>
      <c r="F88" s="23"/>
    </row>
    <row r="89" spans="5:6" ht="26.1" customHeight="1" x14ac:dyDescent="0.15">
      <c r="E89" s="23"/>
      <c r="F89" s="23"/>
    </row>
    <row r="90" spans="5:6" ht="26.1" customHeight="1" x14ac:dyDescent="0.15">
      <c r="E90" s="23"/>
      <c r="F90" s="23"/>
    </row>
    <row r="91" spans="5:6" ht="26.1" customHeight="1" x14ac:dyDescent="0.15">
      <c r="E91" s="23"/>
      <c r="F91" s="23"/>
    </row>
    <row r="92" spans="5:6" ht="26.1" customHeight="1" x14ac:dyDescent="0.15">
      <c r="E92" s="23"/>
      <c r="F92" s="23"/>
    </row>
    <row r="93" spans="5:6" ht="26.1" customHeight="1" x14ac:dyDescent="0.15">
      <c r="E93" s="23"/>
      <c r="F93" s="23"/>
    </row>
    <row r="94" spans="5:6" ht="26.1" customHeight="1" x14ac:dyDescent="0.15">
      <c r="E94" s="23"/>
      <c r="F94" s="23"/>
    </row>
  </sheetData>
  <sheetProtection selectLockedCells="1" autoFilter="0"/>
  <mergeCells count="14">
    <mergeCell ref="O7:P7"/>
    <mergeCell ref="Q2:R2"/>
    <mergeCell ref="J4:N4"/>
    <mergeCell ref="P4:R4"/>
    <mergeCell ref="O6:Q6"/>
    <mergeCell ref="R6:R7"/>
    <mergeCell ref="A6:A7"/>
    <mergeCell ref="B6:E6"/>
    <mergeCell ref="F6:G6"/>
    <mergeCell ref="I6:J6"/>
    <mergeCell ref="L6:M6"/>
    <mergeCell ref="F7:G7"/>
    <mergeCell ref="I7:J7"/>
    <mergeCell ref="L7:M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4"/>
  <sheetViews>
    <sheetView showGridLines="0" showZeros="0" zoomScale="70" zoomScaleNormal="70" zoomScaleSheetLayoutView="90" workbookViewId="0">
      <pane ySplit="7" topLeftCell="A8" activePane="bottomLeft" state="frozen"/>
      <selection sqref="A1:R30"/>
      <selection pane="bottomLeft" activeCell="A2" sqref="A2:R4"/>
    </sheetView>
  </sheetViews>
  <sheetFormatPr defaultColWidth="9.28515625" defaultRowHeight="26.1" customHeight="1" x14ac:dyDescent="0.15"/>
  <cols>
    <col min="1" max="1" width="53.42578125" style="18" customWidth="1"/>
    <col min="2" max="2" width="8.42578125" style="19" customWidth="1"/>
    <col min="3" max="3" width="6.85546875" style="20" customWidth="1"/>
    <col min="4" max="4" width="15.28515625" style="22" bestFit="1" customWidth="1"/>
    <col min="5" max="5" width="21.7109375" style="22" bestFit="1" customWidth="1"/>
    <col min="6" max="6" width="8.42578125" style="22" customWidth="1"/>
    <col min="7" max="7" width="3.85546875" style="13" customWidth="1"/>
    <col min="8" max="8" width="23" style="13" customWidth="1"/>
    <col min="9" max="9" width="8.42578125" style="13" customWidth="1"/>
    <col min="10" max="10" width="3.85546875" style="13" customWidth="1"/>
    <col min="11" max="11" width="21.7109375" style="13" bestFit="1" customWidth="1"/>
    <col min="12" max="12" width="8.42578125" style="13" customWidth="1"/>
    <col min="13" max="13" width="3.85546875" style="13" customWidth="1"/>
    <col min="14" max="14" width="21.7109375" style="13" bestFit="1" customWidth="1"/>
    <col min="15" max="15" width="11.42578125" style="13" bestFit="1" customWidth="1"/>
    <col min="16" max="16" width="3.85546875" style="13" customWidth="1"/>
    <col min="17" max="17" width="21.7109375" style="13" customWidth="1"/>
    <col min="18" max="18" width="7.85546875" style="8" customWidth="1"/>
    <col min="19" max="23" width="0" style="9" hidden="1" customWidth="1"/>
    <col min="24" max="24" width="15.85546875" style="9" hidden="1" customWidth="1"/>
    <col min="25" max="27" width="9.28515625" style="9"/>
    <col min="28" max="28" width="10.42578125" style="9" bestFit="1" customWidth="1"/>
    <col min="29" max="16384" width="9.28515625" style="9"/>
  </cols>
  <sheetData>
    <row r="1" spans="1:24" ht="6" customHeight="1" x14ac:dyDescent="0.15">
      <c r="A1" s="2"/>
      <c r="B1" s="3"/>
      <c r="C1" s="4"/>
      <c r="D1" s="5"/>
      <c r="E1" s="5"/>
      <c r="F1" s="5"/>
      <c r="G1" s="6"/>
      <c r="H1" s="6"/>
      <c r="I1" s="6"/>
      <c r="J1" s="6"/>
      <c r="K1" s="6"/>
      <c r="L1" s="6"/>
      <c r="M1" s="6"/>
      <c r="N1" s="6"/>
      <c r="O1" s="6"/>
      <c r="P1" s="6"/>
      <c r="Q1" s="6"/>
      <c r="R1" s="7"/>
    </row>
    <row r="2" spans="1:24" ht="18.45" customHeight="1" x14ac:dyDescent="0.15">
      <c r="A2" s="34" t="s">
        <v>37</v>
      </c>
      <c r="B2" s="10"/>
      <c r="C2" s="11"/>
      <c r="D2" s="12"/>
      <c r="E2" s="12"/>
      <c r="F2" s="12"/>
      <c r="Q2" s="382" t="s">
        <v>40</v>
      </c>
      <c r="R2" s="383"/>
    </row>
    <row r="3" spans="1:24" ht="18.45" customHeight="1" x14ac:dyDescent="0.15">
      <c r="A3" s="35" t="s">
        <v>38</v>
      </c>
      <c r="B3" s="31"/>
      <c r="C3" s="31"/>
      <c r="D3" s="31"/>
      <c r="E3" s="31"/>
      <c r="F3" s="31" t="s">
        <v>8</v>
      </c>
      <c r="I3" s="31"/>
      <c r="J3" s="31"/>
      <c r="K3" s="31"/>
      <c r="L3" s="31"/>
      <c r="M3" s="31"/>
      <c r="N3" s="31"/>
      <c r="O3" s="31"/>
      <c r="P3" s="31"/>
      <c r="Q3" s="31"/>
      <c r="R3" s="32"/>
    </row>
    <row r="4" spans="1:24" ht="18.45" customHeight="1" x14ac:dyDescent="0.2">
      <c r="A4" s="36" t="s">
        <v>39</v>
      </c>
      <c r="B4" s="10"/>
      <c r="C4" s="11"/>
      <c r="D4" s="12"/>
      <c r="E4" s="12"/>
      <c r="F4" s="12"/>
      <c r="J4" s="384"/>
      <c r="K4" s="384"/>
      <c r="L4" s="384"/>
      <c r="M4" s="384"/>
      <c r="N4" s="384"/>
      <c r="O4" s="25"/>
      <c r="P4" s="384"/>
      <c r="Q4" s="384"/>
      <c r="R4" s="385"/>
    </row>
    <row r="5" spans="1:24" ht="14.25" customHeight="1" thickBot="1" x14ac:dyDescent="0.2">
      <c r="A5" s="33"/>
      <c r="B5" s="10"/>
      <c r="C5" s="11"/>
      <c r="D5" s="12"/>
      <c r="E5" s="12"/>
      <c r="F5" s="12"/>
      <c r="R5" s="14"/>
    </row>
    <row r="6" spans="1:24" ht="19.649999999999999" customHeight="1" x14ac:dyDescent="0.15">
      <c r="A6" s="369" t="s">
        <v>6</v>
      </c>
      <c r="B6" s="371" t="s">
        <v>0</v>
      </c>
      <c r="C6" s="372"/>
      <c r="D6" s="372"/>
      <c r="E6" s="373"/>
      <c r="F6" s="376">
        <v>1</v>
      </c>
      <c r="G6" s="377"/>
      <c r="H6" s="47">
        <v>7</v>
      </c>
      <c r="I6" s="374">
        <v>2</v>
      </c>
      <c r="J6" s="375"/>
      <c r="K6" s="48">
        <v>8</v>
      </c>
      <c r="L6" s="376">
        <v>3</v>
      </c>
      <c r="M6" s="377"/>
      <c r="N6" s="47">
        <v>9</v>
      </c>
      <c r="O6" s="386" t="s">
        <v>9</v>
      </c>
      <c r="P6" s="387"/>
      <c r="Q6" s="388"/>
      <c r="R6" s="389" t="s">
        <v>7</v>
      </c>
    </row>
    <row r="7" spans="1:24" ht="14.25" customHeight="1" x14ac:dyDescent="0.15">
      <c r="A7" s="370"/>
      <c r="B7" s="15" t="s">
        <v>1</v>
      </c>
      <c r="C7" s="45" t="s">
        <v>4</v>
      </c>
      <c r="D7" s="45" t="s">
        <v>3</v>
      </c>
      <c r="E7" s="46" t="s">
        <v>5</v>
      </c>
      <c r="F7" s="380" t="s">
        <v>1</v>
      </c>
      <c r="G7" s="381"/>
      <c r="H7" s="16" t="s">
        <v>2</v>
      </c>
      <c r="I7" s="378" t="s">
        <v>1</v>
      </c>
      <c r="J7" s="379"/>
      <c r="K7" s="49" t="s">
        <v>2</v>
      </c>
      <c r="L7" s="380" t="s">
        <v>1</v>
      </c>
      <c r="M7" s="381"/>
      <c r="N7" s="16" t="s">
        <v>2</v>
      </c>
      <c r="O7" s="378" t="s">
        <v>1</v>
      </c>
      <c r="P7" s="379"/>
      <c r="Q7" s="49" t="s">
        <v>2</v>
      </c>
      <c r="R7" s="390"/>
    </row>
    <row r="8" spans="1:24" ht="26.1" customHeight="1" x14ac:dyDescent="0.15">
      <c r="A8" s="28" t="s">
        <v>10</v>
      </c>
      <c r="B8" s="44"/>
      <c r="C8" s="38"/>
      <c r="D8" s="38"/>
      <c r="E8" s="39">
        <f t="shared" ref="E8:E28" si="0">B8*D8</f>
        <v>0</v>
      </c>
      <c r="F8" s="88"/>
      <c r="G8" s="41">
        <f t="shared" ref="G8:G30" si="1">IF($C8="式","%",$C8)</f>
        <v>0</v>
      </c>
      <c r="H8" s="42">
        <f t="shared" ref="H8:H9" si="2">IF(G8="%",F8*D8/100,F8*D8)</f>
        <v>0</v>
      </c>
      <c r="I8" s="50"/>
      <c r="J8" s="51">
        <f t="shared" ref="J8:J30" si="3">IF($C8="式","%",$C8)</f>
        <v>0</v>
      </c>
      <c r="K8" s="52">
        <f t="shared" ref="K8:K9" si="4">IF(J8="%",I8*D8/100,I8*D8)</f>
        <v>0</v>
      </c>
      <c r="L8" s="40"/>
      <c r="M8" s="41">
        <f t="shared" ref="M8:M30" si="5">IF($C8="式","%",$C8)</f>
        <v>0</v>
      </c>
      <c r="N8" s="42">
        <f t="shared" ref="N8:N9" si="6">IF(M8="%",L8*D8/100,L8*D8)</f>
        <v>0</v>
      </c>
      <c r="O8" s="56"/>
      <c r="P8" s="57">
        <f t="shared" ref="P8:P30" si="7">IF($C8="式","%",$C8)</f>
        <v>0</v>
      </c>
      <c r="Q8" s="58" t="str">
        <f t="shared" ref="Q8:Q18" si="8">IF(E8&lt;X8,"請求超過",IF(AND(V8=0),"",IF(AND(V8=2),H8,IF(AND(V8=3),K8-H8,IF(AND(V8=4),N8-K8,IF(AND(V8=5),K8-H8,IF(AND(V8=6),N8-H8,IF(AND(V8=7),N8-K8,IF(AND(V8=9),N8-K8)))))))))</f>
        <v/>
      </c>
      <c r="R8" s="29"/>
      <c r="S8" s="8">
        <f t="shared" ref="S8:S9" si="9">IF(F8="",0,2)</f>
        <v>0</v>
      </c>
      <c r="T8" s="8">
        <f t="shared" ref="T8:T9" si="10">IF(I8="",0,3)</f>
        <v>0</v>
      </c>
      <c r="U8" s="8">
        <f>IF(L8="",0,4)</f>
        <v>0</v>
      </c>
      <c r="V8" s="9">
        <f>SUM(S8:U8)</f>
        <v>0</v>
      </c>
      <c r="W8" s="26">
        <f t="shared" ref="W8:W9" si="11">MAX(F8,I8,L8)</f>
        <v>0</v>
      </c>
      <c r="X8" s="26">
        <f t="shared" ref="X8:X9" si="12">MAX(H8,K8,N8)</f>
        <v>0</v>
      </c>
    </row>
    <row r="9" spans="1:24" ht="26.1" customHeight="1" x14ac:dyDescent="0.15">
      <c r="A9" s="30" t="s">
        <v>11</v>
      </c>
      <c r="B9" s="44"/>
      <c r="C9" s="38"/>
      <c r="D9" s="38"/>
      <c r="E9" s="39">
        <f t="shared" si="0"/>
        <v>0</v>
      </c>
      <c r="F9" s="88"/>
      <c r="G9" s="41">
        <f t="shared" si="1"/>
        <v>0</v>
      </c>
      <c r="H9" s="42">
        <f t="shared" si="2"/>
        <v>0</v>
      </c>
      <c r="I9" s="50"/>
      <c r="J9" s="51">
        <f t="shared" si="3"/>
        <v>0</v>
      </c>
      <c r="K9" s="52">
        <f t="shared" si="4"/>
        <v>0</v>
      </c>
      <c r="L9" s="40"/>
      <c r="M9" s="41">
        <f t="shared" si="5"/>
        <v>0</v>
      </c>
      <c r="N9" s="42">
        <f t="shared" si="6"/>
        <v>0</v>
      </c>
      <c r="O9" s="56" t="str">
        <f t="shared" ref="O9:O30" si="13">IF(AND(V9=0),"",IF(AND(V9=2),F9,IF(AND(V9=3),I9-F9,IF(AND(V9=4),L9-I9,IF(AND(V9=5),I9-F9,IF(AND(V9=6),L9-F9,IF(AND(V9=7),L9-I9,IF(AND(V9=9),L9-I9))))))))</f>
        <v/>
      </c>
      <c r="P9" s="57">
        <f t="shared" si="7"/>
        <v>0</v>
      </c>
      <c r="Q9" s="58" t="str">
        <f t="shared" si="8"/>
        <v/>
      </c>
      <c r="R9" s="29"/>
      <c r="S9" s="8">
        <f t="shared" si="9"/>
        <v>0</v>
      </c>
      <c r="T9" s="8">
        <f t="shared" si="10"/>
        <v>0</v>
      </c>
      <c r="U9" s="8">
        <f t="shared" ref="U9" si="14">IF(L9="",0,4)</f>
        <v>0</v>
      </c>
      <c r="V9" s="9">
        <f t="shared" ref="V9" si="15">SUM(S9:U9)</f>
        <v>0</v>
      </c>
      <c r="W9" s="26">
        <f t="shared" si="11"/>
        <v>0</v>
      </c>
      <c r="X9" s="26">
        <f t="shared" si="12"/>
        <v>0</v>
      </c>
    </row>
    <row r="10" spans="1:24" ht="26.1" customHeight="1" x14ac:dyDescent="0.15">
      <c r="A10" s="37" t="s">
        <v>16</v>
      </c>
      <c r="B10" s="44">
        <v>6</v>
      </c>
      <c r="C10" s="38" t="s">
        <v>12</v>
      </c>
      <c r="D10" s="38">
        <v>2350000</v>
      </c>
      <c r="E10" s="39">
        <f t="shared" si="0"/>
        <v>14100000</v>
      </c>
      <c r="F10" s="88">
        <v>1</v>
      </c>
      <c r="G10" s="41" t="str">
        <f t="shared" si="1"/>
        <v>台</v>
      </c>
      <c r="H10" s="42">
        <f>IF(G10="%",F10*D10/100,F10*D10)</f>
        <v>2350000</v>
      </c>
      <c r="I10" s="50">
        <v>1</v>
      </c>
      <c r="J10" s="51" t="str">
        <f t="shared" si="3"/>
        <v>台</v>
      </c>
      <c r="K10" s="52">
        <f>IF(J10="%",I10*D10/100,I10*D10)</f>
        <v>2350000</v>
      </c>
      <c r="L10" s="40"/>
      <c r="M10" s="41" t="str">
        <f t="shared" si="5"/>
        <v>台</v>
      </c>
      <c r="N10" s="42">
        <f>IF(M10="%",L10*D10/100,L10*D10)</f>
        <v>0</v>
      </c>
      <c r="O10" s="56">
        <f t="shared" si="13"/>
        <v>0</v>
      </c>
      <c r="P10" s="57" t="str">
        <f t="shared" si="7"/>
        <v>台</v>
      </c>
      <c r="Q10" s="58">
        <f t="shared" si="8"/>
        <v>0</v>
      </c>
      <c r="R10" s="43"/>
      <c r="S10" s="9">
        <f>IF(F10="",0,2)</f>
        <v>2</v>
      </c>
      <c r="T10" s="9">
        <f>IF(I10="",0,3)</f>
        <v>3</v>
      </c>
      <c r="U10" s="9">
        <f>IF(L10="",0,4)</f>
        <v>0</v>
      </c>
      <c r="V10" s="9">
        <f>SUM(S10:U10)</f>
        <v>5</v>
      </c>
      <c r="W10" s="26">
        <f>MAX(F10,I10,L10)</f>
        <v>1</v>
      </c>
      <c r="X10" s="26">
        <f>MAX(H10,K10,N10)</f>
        <v>2350000</v>
      </c>
    </row>
    <row r="11" spans="1:24" ht="26.1" customHeight="1" x14ac:dyDescent="0.15">
      <c r="A11" s="37" t="s">
        <v>17</v>
      </c>
      <c r="B11" s="44">
        <v>12</v>
      </c>
      <c r="C11" s="38" t="s">
        <v>12</v>
      </c>
      <c r="D11" s="38">
        <v>1320000</v>
      </c>
      <c r="E11" s="39">
        <f t="shared" si="0"/>
        <v>15840000</v>
      </c>
      <c r="F11" s="88">
        <v>2</v>
      </c>
      <c r="G11" s="41" t="str">
        <f t="shared" si="1"/>
        <v>台</v>
      </c>
      <c r="H11" s="42">
        <f t="shared" ref="H11:H28" si="16">IF(G11="%",F11*D11/100,F11*D11)</f>
        <v>2640000</v>
      </c>
      <c r="I11" s="50">
        <v>2</v>
      </c>
      <c r="J11" s="51" t="str">
        <f t="shared" si="3"/>
        <v>台</v>
      </c>
      <c r="K11" s="52">
        <f t="shared" ref="K11:K28" si="17">IF(J11="%",I11*D11/100,I11*D11)</f>
        <v>2640000</v>
      </c>
      <c r="L11" s="40"/>
      <c r="M11" s="41" t="str">
        <f t="shared" si="5"/>
        <v>台</v>
      </c>
      <c r="N11" s="42">
        <f t="shared" ref="N11:N30" si="18">IF(M11="%",L11*D11/100,L11*D11)</f>
        <v>0</v>
      </c>
      <c r="O11" s="56">
        <f t="shared" si="13"/>
        <v>0</v>
      </c>
      <c r="P11" s="57" t="str">
        <f t="shared" si="7"/>
        <v>台</v>
      </c>
      <c r="Q11" s="58">
        <f t="shared" si="8"/>
        <v>0</v>
      </c>
      <c r="R11" s="43"/>
      <c r="S11" s="9">
        <f t="shared" ref="S11:S30" si="19">IF(F11="",0,2)</f>
        <v>2</v>
      </c>
      <c r="T11" s="9">
        <f t="shared" ref="T11:T30" si="20">IF(I11="",0,3)</f>
        <v>3</v>
      </c>
      <c r="U11" s="9">
        <f t="shared" ref="U11:U30" si="21">IF(L11="",0,4)</f>
        <v>0</v>
      </c>
      <c r="V11" s="9">
        <f>SUM(S11:U11)</f>
        <v>5</v>
      </c>
      <c r="W11" s="26">
        <f t="shared" ref="W11:W30" si="22">MAX(F11,I11,L11)</f>
        <v>2</v>
      </c>
      <c r="X11" s="26">
        <f t="shared" ref="X11:X30" si="23">MAX(H11,K11,N11)</f>
        <v>2640000</v>
      </c>
    </row>
    <row r="12" spans="1:24" ht="26.1" customHeight="1" x14ac:dyDescent="0.15">
      <c r="A12" s="37" t="s">
        <v>18</v>
      </c>
      <c r="B12" s="44">
        <v>1</v>
      </c>
      <c r="C12" s="38" t="s">
        <v>13</v>
      </c>
      <c r="D12" s="38">
        <v>2000000</v>
      </c>
      <c r="E12" s="39">
        <f t="shared" si="0"/>
        <v>2000000</v>
      </c>
      <c r="F12" s="88">
        <v>0</v>
      </c>
      <c r="G12" s="41" t="str">
        <f t="shared" si="1"/>
        <v>%</v>
      </c>
      <c r="H12" s="42">
        <f>IF(G12="%",F12*D12/100,F12*D12)</f>
        <v>0</v>
      </c>
      <c r="I12" s="50">
        <v>0</v>
      </c>
      <c r="J12" s="51" t="str">
        <f t="shared" si="3"/>
        <v>%</v>
      </c>
      <c r="K12" s="52">
        <f t="shared" si="17"/>
        <v>0</v>
      </c>
      <c r="L12" s="40"/>
      <c r="M12" s="41" t="str">
        <f t="shared" si="5"/>
        <v>%</v>
      </c>
      <c r="N12" s="42">
        <f t="shared" si="18"/>
        <v>0</v>
      </c>
      <c r="O12" s="56">
        <f t="shared" si="13"/>
        <v>0</v>
      </c>
      <c r="P12" s="57" t="str">
        <f t="shared" si="7"/>
        <v>%</v>
      </c>
      <c r="Q12" s="58">
        <f t="shared" si="8"/>
        <v>0</v>
      </c>
      <c r="R12" s="43"/>
      <c r="S12" s="9">
        <f t="shared" si="19"/>
        <v>2</v>
      </c>
      <c r="T12" s="9">
        <f t="shared" si="20"/>
        <v>3</v>
      </c>
      <c r="U12" s="9">
        <f t="shared" si="21"/>
        <v>0</v>
      </c>
      <c r="V12" s="9">
        <f t="shared" ref="V12:V30" si="24">SUM(S12:U12)</f>
        <v>5</v>
      </c>
      <c r="W12" s="26">
        <f t="shared" si="22"/>
        <v>0</v>
      </c>
      <c r="X12" s="26">
        <f t="shared" si="23"/>
        <v>0</v>
      </c>
    </row>
    <row r="13" spans="1:24" ht="26.1" customHeight="1" x14ac:dyDescent="0.15">
      <c r="A13" s="37" t="s">
        <v>19</v>
      </c>
      <c r="B13" s="44">
        <v>1</v>
      </c>
      <c r="C13" s="38" t="s">
        <v>13</v>
      </c>
      <c r="D13" s="38">
        <v>1000000</v>
      </c>
      <c r="E13" s="39">
        <f t="shared" si="0"/>
        <v>1000000</v>
      </c>
      <c r="F13" s="88"/>
      <c r="G13" s="41" t="str">
        <f t="shared" si="1"/>
        <v>%</v>
      </c>
      <c r="H13" s="42">
        <f t="shared" si="16"/>
        <v>0</v>
      </c>
      <c r="I13" s="50">
        <v>0</v>
      </c>
      <c r="J13" s="51" t="str">
        <f t="shared" si="3"/>
        <v>%</v>
      </c>
      <c r="K13" s="52">
        <f t="shared" si="17"/>
        <v>0</v>
      </c>
      <c r="L13" s="40"/>
      <c r="M13" s="41" t="str">
        <f t="shared" si="5"/>
        <v>%</v>
      </c>
      <c r="N13" s="42">
        <f t="shared" si="18"/>
        <v>0</v>
      </c>
      <c r="O13" s="56">
        <f t="shared" si="13"/>
        <v>0</v>
      </c>
      <c r="P13" s="57" t="str">
        <f t="shared" si="7"/>
        <v>%</v>
      </c>
      <c r="Q13" s="58">
        <f t="shared" si="8"/>
        <v>0</v>
      </c>
      <c r="R13" s="43"/>
      <c r="S13" s="9">
        <f t="shared" si="19"/>
        <v>0</v>
      </c>
      <c r="T13" s="9">
        <f t="shared" si="20"/>
        <v>3</v>
      </c>
      <c r="U13" s="9">
        <f t="shared" si="21"/>
        <v>0</v>
      </c>
      <c r="V13" s="9">
        <f t="shared" si="24"/>
        <v>3</v>
      </c>
      <c r="W13" s="26">
        <f t="shared" si="22"/>
        <v>0</v>
      </c>
      <c r="X13" s="26">
        <f t="shared" si="23"/>
        <v>0</v>
      </c>
    </row>
    <row r="14" spans="1:24" ht="26.1" customHeight="1" x14ac:dyDescent="0.15">
      <c r="A14" s="37" t="s">
        <v>20</v>
      </c>
      <c r="B14" s="44">
        <v>30</v>
      </c>
      <c r="C14" s="38" t="s">
        <v>14</v>
      </c>
      <c r="D14" s="38">
        <v>60000</v>
      </c>
      <c r="E14" s="39">
        <f t="shared" si="0"/>
        <v>1800000</v>
      </c>
      <c r="F14" s="88">
        <v>5</v>
      </c>
      <c r="G14" s="41" t="str">
        <f t="shared" si="1"/>
        <v>日</v>
      </c>
      <c r="H14" s="42">
        <f t="shared" si="16"/>
        <v>300000</v>
      </c>
      <c r="I14" s="50">
        <v>5</v>
      </c>
      <c r="J14" s="51" t="str">
        <f t="shared" si="3"/>
        <v>日</v>
      </c>
      <c r="K14" s="52">
        <f t="shared" si="17"/>
        <v>300000</v>
      </c>
      <c r="L14" s="40"/>
      <c r="M14" s="41" t="str">
        <f t="shared" si="5"/>
        <v>日</v>
      </c>
      <c r="N14" s="42">
        <f t="shared" si="18"/>
        <v>0</v>
      </c>
      <c r="O14" s="56">
        <f t="shared" si="13"/>
        <v>0</v>
      </c>
      <c r="P14" s="57" t="str">
        <f t="shared" si="7"/>
        <v>日</v>
      </c>
      <c r="Q14" s="58">
        <f t="shared" si="8"/>
        <v>0</v>
      </c>
      <c r="R14" s="43"/>
      <c r="S14" s="9">
        <f t="shared" si="19"/>
        <v>2</v>
      </c>
      <c r="T14" s="9">
        <f t="shared" si="20"/>
        <v>3</v>
      </c>
      <c r="U14" s="9">
        <f t="shared" si="21"/>
        <v>0</v>
      </c>
      <c r="V14" s="9">
        <f t="shared" si="24"/>
        <v>5</v>
      </c>
      <c r="W14" s="26">
        <f t="shared" si="22"/>
        <v>5</v>
      </c>
      <c r="X14" s="26">
        <f t="shared" si="23"/>
        <v>300000</v>
      </c>
    </row>
    <row r="15" spans="1:24" ht="26.1" customHeight="1" x14ac:dyDescent="0.15">
      <c r="A15" s="37" t="s">
        <v>21</v>
      </c>
      <c r="B15" s="44">
        <v>50</v>
      </c>
      <c r="C15" s="38" t="s">
        <v>15</v>
      </c>
      <c r="D15" s="38">
        <v>30000</v>
      </c>
      <c r="E15" s="39">
        <f t="shared" si="0"/>
        <v>1500000</v>
      </c>
      <c r="F15" s="88">
        <v>10</v>
      </c>
      <c r="G15" s="41" t="str">
        <f t="shared" si="1"/>
        <v>日</v>
      </c>
      <c r="H15" s="42">
        <f t="shared" si="16"/>
        <v>300000</v>
      </c>
      <c r="I15" s="50">
        <v>10</v>
      </c>
      <c r="J15" s="51" t="str">
        <f t="shared" si="3"/>
        <v>日</v>
      </c>
      <c r="K15" s="52">
        <f t="shared" si="17"/>
        <v>300000</v>
      </c>
      <c r="L15" s="40"/>
      <c r="M15" s="41" t="str">
        <f t="shared" si="5"/>
        <v>日</v>
      </c>
      <c r="N15" s="42">
        <f t="shared" si="18"/>
        <v>0</v>
      </c>
      <c r="O15" s="56">
        <f t="shared" si="13"/>
        <v>0</v>
      </c>
      <c r="P15" s="57" t="str">
        <f t="shared" si="7"/>
        <v>日</v>
      </c>
      <c r="Q15" s="58">
        <f t="shared" si="8"/>
        <v>0</v>
      </c>
      <c r="R15" s="43"/>
      <c r="S15" s="9">
        <f t="shared" si="19"/>
        <v>2</v>
      </c>
      <c r="T15" s="9">
        <f t="shared" si="20"/>
        <v>3</v>
      </c>
      <c r="U15" s="9">
        <f t="shared" si="21"/>
        <v>0</v>
      </c>
      <c r="V15" s="9">
        <f t="shared" si="24"/>
        <v>5</v>
      </c>
      <c r="W15" s="26">
        <f t="shared" si="22"/>
        <v>10</v>
      </c>
      <c r="X15" s="26">
        <f t="shared" si="23"/>
        <v>300000</v>
      </c>
    </row>
    <row r="16" spans="1:24" ht="26.1" customHeight="1" x14ac:dyDescent="0.15">
      <c r="A16" s="37" t="s">
        <v>22</v>
      </c>
      <c r="B16" s="44">
        <v>1</v>
      </c>
      <c r="C16" s="38" t="s">
        <v>13</v>
      </c>
      <c r="D16" s="38">
        <v>1000000</v>
      </c>
      <c r="E16" s="39">
        <f t="shared" si="0"/>
        <v>1000000</v>
      </c>
      <c r="F16" s="88">
        <v>10</v>
      </c>
      <c r="G16" s="41" t="str">
        <f t="shared" si="1"/>
        <v>%</v>
      </c>
      <c r="H16" s="42">
        <f t="shared" si="16"/>
        <v>100000</v>
      </c>
      <c r="I16" s="50">
        <v>10</v>
      </c>
      <c r="J16" s="51" t="str">
        <f t="shared" si="3"/>
        <v>%</v>
      </c>
      <c r="K16" s="52">
        <f t="shared" si="17"/>
        <v>100000</v>
      </c>
      <c r="L16" s="40"/>
      <c r="M16" s="41" t="str">
        <f t="shared" si="5"/>
        <v>%</v>
      </c>
      <c r="N16" s="42">
        <f t="shared" si="18"/>
        <v>0</v>
      </c>
      <c r="O16" s="56">
        <f t="shared" si="13"/>
        <v>0</v>
      </c>
      <c r="P16" s="57" t="str">
        <f t="shared" si="7"/>
        <v>%</v>
      </c>
      <c r="Q16" s="58">
        <f t="shared" si="8"/>
        <v>0</v>
      </c>
      <c r="R16" s="43"/>
      <c r="S16" s="9">
        <f t="shared" si="19"/>
        <v>2</v>
      </c>
      <c r="T16" s="9">
        <f t="shared" si="20"/>
        <v>3</v>
      </c>
      <c r="U16" s="9">
        <f t="shared" si="21"/>
        <v>0</v>
      </c>
      <c r="V16" s="9">
        <f t="shared" si="24"/>
        <v>5</v>
      </c>
      <c r="W16" s="26">
        <f t="shared" si="22"/>
        <v>10</v>
      </c>
      <c r="X16" s="26">
        <f t="shared" si="23"/>
        <v>100000</v>
      </c>
    </row>
    <row r="17" spans="1:24" ht="26.1" customHeight="1" x14ac:dyDescent="0.15">
      <c r="A17" s="37" t="s">
        <v>23</v>
      </c>
      <c r="B17" s="44">
        <v>1</v>
      </c>
      <c r="C17" s="38" t="s">
        <v>13</v>
      </c>
      <c r="D17" s="38">
        <v>1000000</v>
      </c>
      <c r="E17" s="39">
        <f t="shared" si="0"/>
        <v>1000000</v>
      </c>
      <c r="F17" s="88"/>
      <c r="G17" s="41" t="str">
        <f t="shared" si="1"/>
        <v>%</v>
      </c>
      <c r="H17" s="42">
        <f t="shared" si="16"/>
        <v>0</v>
      </c>
      <c r="I17" s="50"/>
      <c r="J17" s="51" t="str">
        <f t="shared" si="3"/>
        <v>%</v>
      </c>
      <c r="K17" s="52">
        <f t="shared" si="17"/>
        <v>0</v>
      </c>
      <c r="L17" s="40"/>
      <c r="M17" s="41" t="str">
        <f t="shared" si="5"/>
        <v>%</v>
      </c>
      <c r="N17" s="42">
        <f t="shared" si="18"/>
        <v>0</v>
      </c>
      <c r="O17" s="56" t="str">
        <f t="shared" si="13"/>
        <v/>
      </c>
      <c r="P17" s="57" t="str">
        <f t="shared" si="7"/>
        <v>%</v>
      </c>
      <c r="Q17" s="58" t="str">
        <f t="shared" si="8"/>
        <v/>
      </c>
      <c r="R17" s="43"/>
      <c r="S17" s="9">
        <f t="shared" si="19"/>
        <v>0</v>
      </c>
      <c r="T17" s="9">
        <f t="shared" si="20"/>
        <v>0</v>
      </c>
      <c r="U17" s="9">
        <f t="shared" si="21"/>
        <v>0</v>
      </c>
      <c r="V17" s="9">
        <f t="shared" si="24"/>
        <v>0</v>
      </c>
      <c r="W17" s="26">
        <f t="shared" si="22"/>
        <v>0</v>
      </c>
      <c r="X17" s="26">
        <f t="shared" si="23"/>
        <v>0</v>
      </c>
    </row>
    <row r="18" spans="1:24" ht="26.1" customHeight="1" x14ac:dyDescent="0.15">
      <c r="A18" s="37" t="s">
        <v>24</v>
      </c>
      <c r="B18" s="44">
        <v>1</v>
      </c>
      <c r="C18" s="38" t="s">
        <v>13</v>
      </c>
      <c r="D18" s="38">
        <v>1000000</v>
      </c>
      <c r="E18" s="39">
        <f t="shared" si="0"/>
        <v>1000000</v>
      </c>
      <c r="F18" s="88">
        <v>20</v>
      </c>
      <c r="G18" s="41" t="str">
        <f t="shared" si="1"/>
        <v>%</v>
      </c>
      <c r="H18" s="42">
        <f t="shared" si="16"/>
        <v>200000</v>
      </c>
      <c r="I18" s="50">
        <v>20</v>
      </c>
      <c r="J18" s="51" t="str">
        <f t="shared" si="3"/>
        <v>%</v>
      </c>
      <c r="K18" s="52">
        <f t="shared" si="17"/>
        <v>200000</v>
      </c>
      <c r="L18" s="40"/>
      <c r="M18" s="41" t="str">
        <f t="shared" si="5"/>
        <v>%</v>
      </c>
      <c r="N18" s="42">
        <f t="shared" si="18"/>
        <v>0</v>
      </c>
      <c r="O18" s="56">
        <f t="shared" si="13"/>
        <v>0</v>
      </c>
      <c r="P18" s="57" t="str">
        <f t="shared" si="7"/>
        <v>%</v>
      </c>
      <c r="Q18" s="58">
        <f t="shared" si="8"/>
        <v>0</v>
      </c>
      <c r="R18" s="43"/>
      <c r="S18" s="9">
        <f t="shared" si="19"/>
        <v>2</v>
      </c>
      <c r="T18" s="9">
        <f t="shared" si="20"/>
        <v>3</v>
      </c>
      <c r="U18" s="9">
        <f t="shared" si="21"/>
        <v>0</v>
      </c>
      <c r="V18" s="9">
        <f t="shared" si="24"/>
        <v>5</v>
      </c>
      <c r="W18" s="26">
        <f t="shared" si="22"/>
        <v>20</v>
      </c>
      <c r="X18" s="26">
        <f t="shared" si="23"/>
        <v>200000</v>
      </c>
    </row>
    <row r="19" spans="1:24" ht="26.1" customHeight="1" x14ac:dyDescent="0.15">
      <c r="A19" s="60" t="s">
        <v>34</v>
      </c>
      <c r="B19" s="61"/>
      <c r="C19" s="62"/>
      <c r="D19" s="62"/>
      <c r="E19" s="63">
        <f>SUM(E10:E18)</f>
        <v>39240000</v>
      </c>
      <c r="F19" s="89"/>
      <c r="G19" s="68">
        <f t="shared" si="1"/>
        <v>0</v>
      </c>
      <c r="H19" s="69">
        <f>SUM(H10:H18)</f>
        <v>5890000</v>
      </c>
      <c r="I19" s="64"/>
      <c r="J19" s="65">
        <f t="shared" si="3"/>
        <v>0</v>
      </c>
      <c r="K19" s="66">
        <f>SUM(K10:K18)</f>
        <v>5890000</v>
      </c>
      <c r="L19" s="67"/>
      <c r="M19" s="68">
        <f t="shared" si="5"/>
        <v>0</v>
      </c>
      <c r="N19" s="69">
        <f t="shared" si="18"/>
        <v>0</v>
      </c>
      <c r="O19" s="70" t="str">
        <f t="shared" si="13"/>
        <v/>
      </c>
      <c r="P19" s="71">
        <f t="shared" si="7"/>
        <v>0</v>
      </c>
      <c r="Q19" s="72">
        <f>SUM(Q10:Q18)</f>
        <v>0</v>
      </c>
      <c r="R19" s="73"/>
      <c r="S19" s="8">
        <f t="shared" si="19"/>
        <v>0</v>
      </c>
      <c r="T19" s="8">
        <f t="shared" si="20"/>
        <v>0</v>
      </c>
      <c r="U19" s="8">
        <f t="shared" si="21"/>
        <v>0</v>
      </c>
      <c r="V19" s="9">
        <f t="shared" si="24"/>
        <v>0</v>
      </c>
      <c r="W19" s="26">
        <f t="shared" si="22"/>
        <v>0</v>
      </c>
      <c r="X19" s="26">
        <f t="shared" si="23"/>
        <v>5890000</v>
      </c>
    </row>
    <row r="20" spans="1:24" ht="26.1" customHeight="1" x14ac:dyDescent="0.15">
      <c r="A20" s="37" t="s">
        <v>25</v>
      </c>
      <c r="B20" s="44">
        <v>6</v>
      </c>
      <c r="C20" s="38" t="s">
        <v>12</v>
      </c>
      <c r="D20" s="38">
        <v>1000000</v>
      </c>
      <c r="E20" s="27">
        <f t="shared" si="0"/>
        <v>6000000</v>
      </c>
      <c r="F20" s="90">
        <v>2</v>
      </c>
      <c r="G20" s="24" t="str">
        <f t="shared" si="1"/>
        <v>台</v>
      </c>
      <c r="H20" s="17">
        <f t="shared" si="16"/>
        <v>2000000</v>
      </c>
      <c r="I20" s="53">
        <v>4</v>
      </c>
      <c r="J20" s="54" t="str">
        <f t="shared" si="3"/>
        <v>台</v>
      </c>
      <c r="K20" s="55">
        <f t="shared" si="17"/>
        <v>4000000</v>
      </c>
      <c r="L20" s="1"/>
      <c r="M20" s="41" t="str">
        <f t="shared" si="5"/>
        <v>台</v>
      </c>
      <c r="N20" s="17">
        <f t="shared" si="18"/>
        <v>0</v>
      </c>
      <c r="O20" s="56">
        <f t="shared" si="13"/>
        <v>2</v>
      </c>
      <c r="P20" s="59" t="str">
        <f t="shared" si="7"/>
        <v>台</v>
      </c>
      <c r="Q20" s="58">
        <f t="shared" ref="Q20:Q29" si="25">IF(E20&lt;X20,"請求超過",IF(AND(V20=0),"",IF(AND(V20=2),H20,IF(AND(V20=3),K20-H20,IF(AND(V20=4),N20-K20,IF(AND(V20=5),K20-H20,IF(AND(V20=6),N20-H20,IF(AND(V20=7),N20-K20,IF(AND(V20=9),N20-K20)))))))))</f>
        <v>2000000</v>
      </c>
      <c r="R20" s="29"/>
      <c r="S20" s="8">
        <f t="shared" si="19"/>
        <v>2</v>
      </c>
      <c r="T20" s="8">
        <f t="shared" si="20"/>
        <v>3</v>
      </c>
      <c r="U20" s="8">
        <f t="shared" si="21"/>
        <v>0</v>
      </c>
      <c r="V20" s="9">
        <f t="shared" si="24"/>
        <v>5</v>
      </c>
      <c r="W20" s="26">
        <f t="shared" si="22"/>
        <v>4</v>
      </c>
      <c r="X20" s="26">
        <f t="shared" si="23"/>
        <v>4000000</v>
      </c>
    </row>
    <row r="21" spans="1:24" ht="26.1" customHeight="1" x14ac:dyDescent="0.15">
      <c r="A21" s="37" t="s">
        <v>26</v>
      </c>
      <c r="B21" s="44">
        <v>12</v>
      </c>
      <c r="C21" s="38" t="s">
        <v>12</v>
      </c>
      <c r="D21" s="38">
        <v>1000000</v>
      </c>
      <c r="E21" s="27">
        <f t="shared" si="0"/>
        <v>12000000</v>
      </c>
      <c r="F21" s="90">
        <v>10</v>
      </c>
      <c r="G21" s="24" t="str">
        <f t="shared" si="1"/>
        <v>台</v>
      </c>
      <c r="H21" s="17">
        <f t="shared" si="16"/>
        <v>10000000</v>
      </c>
      <c r="I21" s="53">
        <v>12</v>
      </c>
      <c r="J21" s="54" t="str">
        <f t="shared" si="3"/>
        <v>台</v>
      </c>
      <c r="K21" s="55">
        <f t="shared" si="17"/>
        <v>12000000</v>
      </c>
      <c r="L21" s="1"/>
      <c r="M21" s="41" t="str">
        <f t="shared" si="5"/>
        <v>台</v>
      </c>
      <c r="N21" s="17">
        <f t="shared" si="18"/>
        <v>0</v>
      </c>
      <c r="O21" s="56">
        <f t="shared" si="13"/>
        <v>2</v>
      </c>
      <c r="P21" s="59" t="str">
        <f t="shared" si="7"/>
        <v>台</v>
      </c>
      <c r="Q21" s="58">
        <f t="shared" si="25"/>
        <v>2000000</v>
      </c>
      <c r="R21" s="29"/>
      <c r="S21" s="8">
        <f t="shared" si="19"/>
        <v>2</v>
      </c>
      <c r="T21" s="8">
        <f t="shared" si="20"/>
        <v>3</v>
      </c>
      <c r="U21" s="8">
        <f t="shared" si="21"/>
        <v>0</v>
      </c>
      <c r="V21" s="9">
        <f t="shared" si="24"/>
        <v>5</v>
      </c>
      <c r="W21" s="26">
        <f t="shared" si="22"/>
        <v>12</v>
      </c>
      <c r="X21" s="26">
        <f t="shared" si="23"/>
        <v>12000000</v>
      </c>
    </row>
    <row r="22" spans="1:24" ht="26.1" customHeight="1" x14ac:dyDescent="0.15">
      <c r="A22" s="37" t="s">
        <v>27</v>
      </c>
      <c r="B22" s="44">
        <v>1</v>
      </c>
      <c r="C22" s="38" t="s">
        <v>13</v>
      </c>
      <c r="D22" s="38">
        <v>1000000</v>
      </c>
      <c r="E22" s="27">
        <f t="shared" si="0"/>
        <v>1000000</v>
      </c>
      <c r="F22" s="90">
        <v>100</v>
      </c>
      <c r="G22" s="24" t="str">
        <f t="shared" si="1"/>
        <v>%</v>
      </c>
      <c r="H22" s="17">
        <f t="shared" si="16"/>
        <v>1000000</v>
      </c>
      <c r="I22" s="53">
        <v>100</v>
      </c>
      <c r="J22" s="54" t="str">
        <f t="shared" si="3"/>
        <v>%</v>
      </c>
      <c r="K22" s="55">
        <f t="shared" si="17"/>
        <v>1000000</v>
      </c>
      <c r="L22" s="1"/>
      <c r="M22" s="41" t="str">
        <f t="shared" si="5"/>
        <v>%</v>
      </c>
      <c r="N22" s="17">
        <f t="shared" si="18"/>
        <v>0</v>
      </c>
      <c r="O22" s="56">
        <f t="shared" si="13"/>
        <v>0</v>
      </c>
      <c r="P22" s="59" t="str">
        <f t="shared" si="7"/>
        <v>%</v>
      </c>
      <c r="Q22" s="58">
        <f t="shared" si="25"/>
        <v>0</v>
      </c>
      <c r="R22" s="29"/>
      <c r="S22" s="8">
        <f t="shared" si="19"/>
        <v>2</v>
      </c>
      <c r="T22" s="8">
        <f t="shared" si="20"/>
        <v>3</v>
      </c>
      <c r="U22" s="8">
        <f t="shared" si="21"/>
        <v>0</v>
      </c>
      <c r="V22" s="9">
        <f t="shared" si="24"/>
        <v>5</v>
      </c>
      <c r="W22" s="26">
        <f t="shared" si="22"/>
        <v>100</v>
      </c>
      <c r="X22" s="26">
        <f t="shared" si="23"/>
        <v>1000000</v>
      </c>
    </row>
    <row r="23" spans="1:24" ht="26.1" customHeight="1" x14ac:dyDescent="0.15">
      <c r="A23" s="37" t="s">
        <v>28</v>
      </c>
      <c r="B23" s="44">
        <v>1</v>
      </c>
      <c r="C23" s="38" t="s">
        <v>13</v>
      </c>
      <c r="D23" s="38">
        <v>1000000</v>
      </c>
      <c r="E23" s="27">
        <f t="shared" si="0"/>
        <v>1000000</v>
      </c>
      <c r="F23" s="90">
        <v>100</v>
      </c>
      <c r="G23" s="24" t="str">
        <f t="shared" si="1"/>
        <v>%</v>
      </c>
      <c r="H23" s="17">
        <f t="shared" si="16"/>
        <v>1000000</v>
      </c>
      <c r="I23" s="53">
        <v>100</v>
      </c>
      <c r="J23" s="54" t="str">
        <f t="shared" si="3"/>
        <v>%</v>
      </c>
      <c r="K23" s="55">
        <f t="shared" si="17"/>
        <v>1000000</v>
      </c>
      <c r="L23" s="1"/>
      <c r="M23" s="41" t="str">
        <f t="shared" si="5"/>
        <v>%</v>
      </c>
      <c r="N23" s="17">
        <f t="shared" si="18"/>
        <v>0</v>
      </c>
      <c r="O23" s="56">
        <f t="shared" si="13"/>
        <v>0</v>
      </c>
      <c r="P23" s="59" t="str">
        <f t="shared" si="7"/>
        <v>%</v>
      </c>
      <c r="Q23" s="58">
        <f t="shared" si="25"/>
        <v>0</v>
      </c>
      <c r="R23" s="29"/>
      <c r="S23" s="8">
        <f t="shared" si="19"/>
        <v>2</v>
      </c>
      <c r="T23" s="8">
        <f t="shared" si="20"/>
        <v>3</v>
      </c>
      <c r="U23" s="8">
        <f t="shared" si="21"/>
        <v>0</v>
      </c>
      <c r="V23" s="9">
        <f t="shared" si="24"/>
        <v>5</v>
      </c>
      <c r="W23" s="26">
        <f t="shared" si="22"/>
        <v>100</v>
      </c>
      <c r="X23" s="26">
        <f t="shared" si="23"/>
        <v>1000000</v>
      </c>
    </row>
    <row r="24" spans="1:24" ht="26.1" customHeight="1" x14ac:dyDescent="0.15">
      <c r="A24" s="37" t="s">
        <v>29</v>
      </c>
      <c r="B24" s="44">
        <v>30</v>
      </c>
      <c r="C24" s="38" t="s">
        <v>14</v>
      </c>
      <c r="D24" s="38">
        <v>1000000</v>
      </c>
      <c r="E24" s="27">
        <f t="shared" si="0"/>
        <v>30000000</v>
      </c>
      <c r="F24" s="90">
        <v>15</v>
      </c>
      <c r="G24" s="24" t="str">
        <f t="shared" si="1"/>
        <v>日</v>
      </c>
      <c r="H24" s="17">
        <f t="shared" si="16"/>
        <v>15000000</v>
      </c>
      <c r="I24" s="53">
        <v>30</v>
      </c>
      <c r="J24" s="54" t="str">
        <f t="shared" si="3"/>
        <v>日</v>
      </c>
      <c r="K24" s="55">
        <f t="shared" si="17"/>
        <v>30000000</v>
      </c>
      <c r="L24" s="1"/>
      <c r="M24" s="41" t="str">
        <f t="shared" si="5"/>
        <v>日</v>
      </c>
      <c r="N24" s="17">
        <f t="shared" si="18"/>
        <v>0</v>
      </c>
      <c r="O24" s="56">
        <f t="shared" si="13"/>
        <v>15</v>
      </c>
      <c r="P24" s="59" t="str">
        <f t="shared" si="7"/>
        <v>日</v>
      </c>
      <c r="Q24" s="58">
        <f t="shared" si="25"/>
        <v>15000000</v>
      </c>
      <c r="R24" s="29"/>
      <c r="S24" s="8">
        <f t="shared" si="19"/>
        <v>2</v>
      </c>
      <c r="T24" s="8">
        <f t="shared" si="20"/>
        <v>3</v>
      </c>
      <c r="U24" s="8">
        <f t="shared" si="21"/>
        <v>0</v>
      </c>
      <c r="V24" s="9">
        <f t="shared" si="24"/>
        <v>5</v>
      </c>
      <c r="W24" s="26">
        <f t="shared" si="22"/>
        <v>30</v>
      </c>
      <c r="X24" s="26">
        <f t="shared" si="23"/>
        <v>30000000</v>
      </c>
    </row>
    <row r="25" spans="1:24" ht="26.1" customHeight="1" x14ac:dyDescent="0.15">
      <c r="A25" s="37" t="s">
        <v>30</v>
      </c>
      <c r="B25" s="44">
        <v>50</v>
      </c>
      <c r="C25" s="38" t="s">
        <v>15</v>
      </c>
      <c r="D25" s="38">
        <v>1000000</v>
      </c>
      <c r="E25" s="27">
        <f t="shared" si="0"/>
        <v>50000000</v>
      </c>
      <c r="F25" s="90">
        <v>15</v>
      </c>
      <c r="G25" s="24" t="str">
        <f t="shared" si="1"/>
        <v>日</v>
      </c>
      <c r="H25" s="17">
        <f t="shared" si="16"/>
        <v>15000000</v>
      </c>
      <c r="I25" s="53">
        <v>30</v>
      </c>
      <c r="J25" s="54" t="str">
        <f t="shared" si="3"/>
        <v>日</v>
      </c>
      <c r="K25" s="55">
        <f t="shared" si="17"/>
        <v>30000000</v>
      </c>
      <c r="L25" s="1"/>
      <c r="M25" s="41" t="str">
        <f t="shared" si="5"/>
        <v>日</v>
      </c>
      <c r="N25" s="17">
        <f t="shared" si="18"/>
        <v>0</v>
      </c>
      <c r="O25" s="56">
        <f t="shared" si="13"/>
        <v>15</v>
      </c>
      <c r="P25" s="59" t="str">
        <f t="shared" si="7"/>
        <v>日</v>
      </c>
      <c r="Q25" s="58">
        <f t="shared" si="25"/>
        <v>15000000</v>
      </c>
      <c r="R25" s="29"/>
      <c r="S25" s="8">
        <f t="shared" si="19"/>
        <v>2</v>
      </c>
      <c r="T25" s="8">
        <f t="shared" si="20"/>
        <v>3</v>
      </c>
      <c r="U25" s="8">
        <f t="shared" si="21"/>
        <v>0</v>
      </c>
      <c r="V25" s="9">
        <f t="shared" si="24"/>
        <v>5</v>
      </c>
      <c r="W25" s="26">
        <f t="shared" si="22"/>
        <v>30</v>
      </c>
      <c r="X25" s="26">
        <f t="shared" si="23"/>
        <v>30000000</v>
      </c>
    </row>
    <row r="26" spans="1:24" ht="26.1" customHeight="1" x14ac:dyDescent="0.15">
      <c r="A26" s="37" t="s">
        <v>31</v>
      </c>
      <c r="B26" s="44">
        <v>1</v>
      </c>
      <c r="C26" s="38" t="s">
        <v>13</v>
      </c>
      <c r="D26" s="38">
        <v>1000000</v>
      </c>
      <c r="E26" s="27">
        <f t="shared" si="0"/>
        <v>1000000</v>
      </c>
      <c r="F26" s="90">
        <v>20</v>
      </c>
      <c r="G26" s="24" t="str">
        <f t="shared" si="1"/>
        <v>%</v>
      </c>
      <c r="H26" s="17">
        <f t="shared" si="16"/>
        <v>200000</v>
      </c>
      <c r="I26" s="53">
        <v>20</v>
      </c>
      <c r="J26" s="54" t="str">
        <f t="shared" si="3"/>
        <v>%</v>
      </c>
      <c r="K26" s="55">
        <f t="shared" si="17"/>
        <v>200000</v>
      </c>
      <c r="L26" s="1"/>
      <c r="M26" s="41" t="str">
        <f t="shared" si="5"/>
        <v>%</v>
      </c>
      <c r="N26" s="17">
        <f t="shared" si="18"/>
        <v>0</v>
      </c>
      <c r="O26" s="56">
        <f t="shared" si="13"/>
        <v>0</v>
      </c>
      <c r="P26" s="59" t="str">
        <f t="shared" si="7"/>
        <v>%</v>
      </c>
      <c r="Q26" s="58">
        <f t="shared" si="25"/>
        <v>0</v>
      </c>
      <c r="R26" s="29"/>
      <c r="S26" s="8">
        <f t="shared" si="19"/>
        <v>2</v>
      </c>
      <c r="T26" s="8">
        <f t="shared" si="20"/>
        <v>3</v>
      </c>
      <c r="U26" s="8">
        <f t="shared" si="21"/>
        <v>0</v>
      </c>
      <c r="V26" s="9">
        <f t="shared" si="24"/>
        <v>5</v>
      </c>
      <c r="W26" s="26">
        <f t="shared" si="22"/>
        <v>20</v>
      </c>
      <c r="X26" s="26">
        <f t="shared" si="23"/>
        <v>200000</v>
      </c>
    </row>
    <row r="27" spans="1:24" ht="26.1" customHeight="1" x14ac:dyDescent="0.15">
      <c r="A27" s="37" t="s">
        <v>32</v>
      </c>
      <c r="B27" s="44">
        <v>1</v>
      </c>
      <c r="C27" s="38" t="s">
        <v>13</v>
      </c>
      <c r="D27" s="38">
        <v>1000000</v>
      </c>
      <c r="E27" s="27">
        <f t="shared" si="0"/>
        <v>1000000</v>
      </c>
      <c r="F27" s="90"/>
      <c r="G27" s="24" t="str">
        <f t="shared" si="1"/>
        <v>%</v>
      </c>
      <c r="H27" s="17">
        <f t="shared" si="16"/>
        <v>0</v>
      </c>
      <c r="I27" s="53">
        <v>10</v>
      </c>
      <c r="J27" s="54" t="str">
        <f t="shared" si="3"/>
        <v>%</v>
      </c>
      <c r="K27" s="55">
        <f t="shared" si="17"/>
        <v>100000</v>
      </c>
      <c r="L27" s="1"/>
      <c r="M27" s="41" t="str">
        <f t="shared" si="5"/>
        <v>%</v>
      </c>
      <c r="N27" s="17">
        <f t="shared" si="18"/>
        <v>0</v>
      </c>
      <c r="O27" s="56">
        <f t="shared" si="13"/>
        <v>10</v>
      </c>
      <c r="P27" s="59" t="str">
        <f t="shared" si="7"/>
        <v>%</v>
      </c>
      <c r="Q27" s="58">
        <f t="shared" si="25"/>
        <v>100000</v>
      </c>
      <c r="R27" s="29"/>
      <c r="S27" s="8">
        <f t="shared" si="19"/>
        <v>0</v>
      </c>
      <c r="T27" s="8">
        <f t="shared" si="20"/>
        <v>3</v>
      </c>
      <c r="U27" s="8">
        <f t="shared" si="21"/>
        <v>0</v>
      </c>
      <c r="V27" s="9">
        <f t="shared" si="24"/>
        <v>3</v>
      </c>
      <c r="W27" s="26">
        <f t="shared" si="22"/>
        <v>10</v>
      </c>
      <c r="X27" s="26">
        <f t="shared" si="23"/>
        <v>100000</v>
      </c>
    </row>
    <row r="28" spans="1:24" ht="26.1" customHeight="1" x14ac:dyDescent="0.15">
      <c r="A28" s="37" t="s">
        <v>33</v>
      </c>
      <c r="B28" s="44">
        <v>1</v>
      </c>
      <c r="C28" s="38" t="s">
        <v>13</v>
      </c>
      <c r="D28" s="38">
        <v>1000000</v>
      </c>
      <c r="E28" s="27">
        <f t="shared" si="0"/>
        <v>1000000</v>
      </c>
      <c r="F28" s="90"/>
      <c r="G28" s="24" t="str">
        <f t="shared" si="1"/>
        <v>%</v>
      </c>
      <c r="H28" s="17">
        <f t="shared" si="16"/>
        <v>0</v>
      </c>
      <c r="I28" s="53">
        <v>10</v>
      </c>
      <c r="J28" s="54" t="str">
        <f t="shared" si="3"/>
        <v>%</v>
      </c>
      <c r="K28" s="55">
        <f t="shared" si="17"/>
        <v>100000</v>
      </c>
      <c r="L28" s="1"/>
      <c r="M28" s="41" t="str">
        <f t="shared" si="5"/>
        <v>%</v>
      </c>
      <c r="N28" s="17">
        <f t="shared" si="18"/>
        <v>0</v>
      </c>
      <c r="O28" s="56">
        <f t="shared" si="13"/>
        <v>10</v>
      </c>
      <c r="P28" s="59" t="str">
        <f t="shared" si="7"/>
        <v>%</v>
      </c>
      <c r="Q28" s="58">
        <f t="shared" si="25"/>
        <v>100000</v>
      </c>
      <c r="R28" s="29"/>
      <c r="S28" s="8">
        <f t="shared" si="19"/>
        <v>0</v>
      </c>
      <c r="T28" s="8">
        <f t="shared" si="20"/>
        <v>3</v>
      </c>
      <c r="U28" s="8">
        <f t="shared" si="21"/>
        <v>0</v>
      </c>
      <c r="V28" s="9">
        <f t="shared" si="24"/>
        <v>3</v>
      </c>
      <c r="W28" s="26">
        <f t="shared" si="22"/>
        <v>10</v>
      </c>
      <c r="X28" s="26">
        <f t="shared" si="23"/>
        <v>100000</v>
      </c>
    </row>
    <row r="29" spans="1:24" ht="26.1" customHeight="1" x14ac:dyDescent="0.15">
      <c r="A29" s="60" t="s">
        <v>35</v>
      </c>
      <c r="B29" s="61"/>
      <c r="C29" s="62"/>
      <c r="D29" s="62"/>
      <c r="E29" s="63">
        <f>SUM(E20:E28)</f>
        <v>103000000</v>
      </c>
      <c r="F29" s="89"/>
      <c r="G29" s="68">
        <f t="shared" si="1"/>
        <v>0</v>
      </c>
      <c r="H29" s="69">
        <f>SUM(H20:H28)</f>
        <v>44200000</v>
      </c>
      <c r="I29" s="64"/>
      <c r="J29" s="65">
        <f t="shared" si="3"/>
        <v>0</v>
      </c>
      <c r="K29" s="66">
        <f>SUM(K20:K28)</f>
        <v>78400000</v>
      </c>
      <c r="L29" s="67"/>
      <c r="M29" s="68">
        <f t="shared" si="5"/>
        <v>0</v>
      </c>
      <c r="N29" s="69">
        <f t="shared" si="18"/>
        <v>0</v>
      </c>
      <c r="O29" s="70" t="str">
        <f t="shared" si="13"/>
        <v/>
      </c>
      <c r="P29" s="71">
        <f t="shared" si="7"/>
        <v>0</v>
      </c>
      <c r="Q29" s="72" t="str">
        <f t="shared" si="25"/>
        <v/>
      </c>
      <c r="R29" s="73"/>
      <c r="S29" s="8">
        <f t="shared" si="19"/>
        <v>0</v>
      </c>
      <c r="T29" s="8">
        <f t="shared" si="20"/>
        <v>0</v>
      </c>
      <c r="U29" s="8">
        <f t="shared" si="21"/>
        <v>0</v>
      </c>
      <c r="V29" s="9">
        <f t="shared" si="24"/>
        <v>0</v>
      </c>
      <c r="W29" s="26">
        <f t="shared" si="22"/>
        <v>0</v>
      </c>
      <c r="X29" s="26">
        <f t="shared" si="23"/>
        <v>78400000</v>
      </c>
    </row>
    <row r="30" spans="1:24" ht="26.1" customHeight="1" thickBot="1" x14ac:dyDescent="0.2">
      <c r="A30" s="74" t="s">
        <v>36</v>
      </c>
      <c r="B30" s="75"/>
      <c r="C30" s="76"/>
      <c r="D30" s="76"/>
      <c r="E30" s="77">
        <f>SUM(E19,E29)</f>
        <v>142240000</v>
      </c>
      <c r="F30" s="91"/>
      <c r="G30" s="82">
        <f t="shared" si="1"/>
        <v>0</v>
      </c>
      <c r="H30" s="83">
        <f>SUM(H19,H29)</f>
        <v>50090000</v>
      </c>
      <c r="I30" s="78"/>
      <c r="J30" s="79">
        <f t="shared" si="3"/>
        <v>0</v>
      </c>
      <c r="K30" s="80">
        <f>SUM(K19,K29)</f>
        <v>84290000</v>
      </c>
      <c r="L30" s="81"/>
      <c r="M30" s="82">
        <f t="shared" si="5"/>
        <v>0</v>
      </c>
      <c r="N30" s="83">
        <f t="shared" si="18"/>
        <v>0</v>
      </c>
      <c r="O30" s="84" t="str">
        <f t="shared" si="13"/>
        <v/>
      </c>
      <c r="P30" s="85">
        <f t="shared" si="7"/>
        <v>0</v>
      </c>
      <c r="Q30" s="86">
        <f>SUM(Q10:Q29)</f>
        <v>34200000</v>
      </c>
      <c r="R30" s="87"/>
      <c r="S30" s="8">
        <f t="shared" si="19"/>
        <v>0</v>
      </c>
      <c r="T30" s="8">
        <f t="shared" si="20"/>
        <v>0</v>
      </c>
      <c r="U30" s="8">
        <f t="shared" si="21"/>
        <v>0</v>
      </c>
      <c r="V30" s="9">
        <f t="shared" si="24"/>
        <v>0</v>
      </c>
      <c r="W30" s="26">
        <f t="shared" si="22"/>
        <v>0</v>
      </c>
      <c r="X30" s="26">
        <f t="shared" si="23"/>
        <v>84290000</v>
      </c>
    </row>
    <row r="31" spans="1:24" ht="26.1" customHeight="1" x14ac:dyDescent="0.15">
      <c r="D31" s="13"/>
      <c r="E31" s="21"/>
      <c r="F31" s="21"/>
      <c r="X31" s="26">
        <f>SUM(X8:X30)</f>
        <v>252870000</v>
      </c>
    </row>
    <row r="32" spans="1:24" ht="26.1" customHeight="1" x14ac:dyDescent="0.15">
      <c r="D32" s="13"/>
      <c r="E32" s="21"/>
      <c r="F32" s="21"/>
    </row>
    <row r="33" spans="4:6" ht="26.1" customHeight="1" x14ac:dyDescent="0.15">
      <c r="D33" s="13"/>
      <c r="E33" s="21"/>
      <c r="F33" s="21"/>
    </row>
    <row r="34" spans="4:6" ht="26.1" customHeight="1" x14ac:dyDescent="0.15">
      <c r="D34" s="13"/>
      <c r="E34" s="21"/>
      <c r="F34" s="21"/>
    </row>
    <row r="35" spans="4:6" ht="26.1" customHeight="1" x14ac:dyDescent="0.15">
      <c r="D35" s="13"/>
      <c r="E35" s="21"/>
      <c r="F35" s="21"/>
    </row>
    <row r="36" spans="4:6" ht="26.1" customHeight="1" x14ac:dyDescent="0.15">
      <c r="D36" s="13"/>
      <c r="E36" s="21"/>
      <c r="F36" s="21"/>
    </row>
    <row r="37" spans="4:6" ht="26.1" customHeight="1" x14ac:dyDescent="0.15">
      <c r="D37" s="13"/>
      <c r="E37" s="21"/>
      <c r="F37" s="21"/>
    </row>
    <row r="38" spans="4:6" ht="26.1" customHeight="1" x14ac:dyDescent="0.15">
      <c r="D38" s="13"/>
      <c r="E38" s="21"/>
      <c r="F38" s="21"/>
    </row>
    <row r="39" spans="4:6" ht="26.1" customHeight="1" x14ac:dyDescent="0.15">
      <c r="D39" s="13"/>
      <c r="E39" s="21"/>
      <c r="F39" s="21"/>
    </row>
    <row r="40" spans="4:6" ht="26.1" customHeight="1" x14ac:dyDescent="0.15">
      <c r="D40" s="13"/>
      <c r="E40" s="21"/>
      <c r="F40" s="21"/>
    </row>
    <row r="41" spans="4:6" ht="26.1" customHeight="1" x14ac:dyDescent="0.15">
      <c r="D41" s="13"/>
      <c r="E41" s="21"/>
      <c r="F41" s="21"/>
    </row>
    <row r="42" spans="4:6" ht="26.1" customHeight="1" x14ac:dyDescent="0.15">
      <c r="D42" s="13"/>
      <c r="E42" s="21"/>
      <c r="F42" s="21"/>
    </row>
    <row r="43" spans="4:6" ht="26.1" customHeight="1" x14ac:dyDescent="0.15">
      <c r="D43" s="13"/>
      <c r="E43" s="21"/>
      <c r="F43" s="21"/>
    </row>
    <row r="44" spans="4:6" ht="26.1" customHeight="1" x14ac:dyDescent="0.15">
      <c r="D44" s="13"/>
      <c r="E44" s="21"/>
      <c r="F44" s="21"/>
    </row>
    <row r="45" spans="4:6" ht="26.1" customHeight="1" x14ac:dyDescent="0.15">
      <c r="D45" s="13"/>
      <c r="E45" s="21"/>
      <c r="F45" s="21"/>
    </row>
    <row r="46" spans="4:6" ht="26.1" customHeight="1" x14ac:dyDescent="0.15">
      <c r="D46" s="13"/>
      <c r="E46" s="21"/>
      <c r="F46" s="21"/>
    </row>
    <row r="47" spans="4:6" ht="26.1" customHeight="1" x14ac:dyDescent="0.15">
      <c r="D47" s="13"/>
      <c r="E47" s="21"/>
      <c r="F47" s="21"/>
    </row>
    <row r="48" spans="4:6" ht="26.1" customHeight="1" x14ac:dyDescent="0.15">
      <c r="D48" s="13"/>
      <c r="E48" s="21"/>
      <c r="F48" s="21"/>
    </row>
    <row r="49" spans="4:6" ht="26.1" customHeight="1" x14ac:dyDescent="0.15">
      <c r="D49" s="13"/>
      <c r="E49" s="21"/>
      <c r="F49" s="21"/>
    </row>
    <row r="50" spans="4:6" ht="26.1" customHeight="1" x14ac:dyDescent="0.15">
      <c r="D50" s="13"/>
      <c r="E50" s="21"/>
      <c r="F50" s="21"/>
    </row>
    <row r="51" spans="4:6" ht="26.1" customHeight="1" x14ac:dyDescent="0.15">
      <c r="D51" s="13"/>
      <c r="E51" s="21"/>
      <c r="F51" s="21"/>
    </row>
    <row r="52" spans="4:6" ht="26.1" customHeight="1" x14ac:dyDescent="0.15">
      <c r="D52" s="13"/>
      <c r="E52" s="21"/>
      <c r="F52" s="21"/>
    </row>
    <row r="53" spans="4:6" ht="26.1" customHeight="1" x14ac:dyDescent="0.15">
      <c r="D53" s="13"/>
      <c r="E53" s="21"/>
      <c r="F53" s="21"/>
    </row>
    <row r="54" spans="4:6" ht="26.1" customHeight="1" x14ac:dyDescent="0.15">
      <c r="D54" s="13"/>
      <c r="E54" s="21"/>
      <c r="F54" s="21"/>
    </row>
    <row r="55" spans="4:6" ht="26.1" customHeight="1" x14ac:dyDescent="0.15">
      <c r="D55" s="13"/>
      <c r="E55" s="21"/>
      <c r="F55" s="21"/>
    </row>
    <row r="56" spans="4:6" ht="26.1" customHeight="1" x14ac:dyDescent="0.15">
      <c r="D56" s="13"/>
      <c r="E56" s="21"/>
      <c r="F56" s="21"/>
    </row>
    <row r="57" spans="4:6" ht="26.1" customHeight="1" x14ac:dyDescent="0.15">
      <c r="D57" s="13"/>
      <c r="E57" s="21"/>
      <c r="F57" s="21"/>
    </row>
    <row r="58" spans="4:6" ht="26.1" customHeight="1" x14ac:dyDescent="0.15">
      <c r="D58" s="13"/>
      <c r="E58" s="21"/>
      <c r="F58" s="21"/>
    </row>
    <row r="59" spans="4:6" ht="26.1" customHeight="1" x14ac:dyDescent="0.15">
      <c r="D59" s="13"/>
      <c r="E59" s="21"/>
      <c r="F59" s="21"/>
    </row>
    <row r="60" spans="4:6" ht="26.1" customHeight="1" x14ac:dyDescent="0.15">
      <c r="D60" s="13"/>
      <c r="E60" s="21"/>
      <c r="F60" s="21"/>
    </row>
    <row r="61" spans="4:6" ht="26.1" customHeight="1" x14ac:dyDescent="0.15">
      <c r="D61" s="13"/>
      <c r="E61" s="21"/>
      <c r="F61" s="21"/>
    </row>
    <row r="62" spans="4:6" ht="26.1" customHeight="1" x14ac:dyDescent="0.15">
      <c r="D62" s="13"/>
      <c r="E62" s="21"/>
      <c r="F62" s="21"/>
    </row>
    <row r="63" spans="4:6" ht="26.1" customHeight="1" x14ac:dyDescent="0.15">
      <c r="D63" s="13"/>
      <c r="E63" s="21"/>
      <c r="F63" s="21"/>
    </row>
    <row r="64" spans="4:6" ht="26.1" customHeight="1" x14ac:dyDescent="0.15">
      <c r="D64" s="13"/>
      <c r="E64" s="21"/>
      <c r="F64" s="21"/>
    </row>
    <row r="65" spans="4:6" ht="26.1" customHeight="1" x14ac:dyDescent="0.15">
      <c r="D65" s="13"/>
      <c r="E65" s="21"/>
      <c r="F65" s="21"/>
    </row>
    <row r="66" spans="4:6" ht="26.1" customHeight="1" x14ac:dyDescent="0.15">
      <c r="E66" s="23"/>
      <c r="F66" s="23"/>
    </row>
    <row r="67" spans="4:6" ht="26.1" customHeight="1" x14ac:dyDescent="0.15">
      <c r="E67" s="23"/>
      <c r="F67" s="23"/>
    </row>
    <row r="68" spans="4:6" ht="26.1" customHeight="1" x14ac:dyDescent="0.15">
      <c r="E68" s="23"/>
      <c r="F68" s="23"/>
    </row>
    <row r="69" spans="4:6" ht="26.1" customHeight="1" x14ac:dyDescent="0.15">
      <c r="E69" s="23"/>
      <c r="F69" s="23"/>
    </row>
    <row r="70" spans="4:6" ht="26.1" customHeight="1" x14ac:dyDescent="0.15">
      <c r="E70" s="23"/>
      <c r="F70" s="23"/>
    </row>
    <row r="71" spans="4:6" ht="26.1" customHeight="1" x14ac:dyDescent="0.15">
      <c r="E71" s="23"/>
      <c r="F71" s="23"/>
    </row>
    <row r="72" spans="4:6" ht="26.1" customHeight="1" x14ac:dyDescent="0.15">
      <c r="E72" s="23"/>
      <c r="F72" s="23"/>
    </row>
    <row r="73" spans="4:6" ht="26.1" customHeight="1" x14ac:dyDescent="0.15">
      <c r="E73" s="23"/>
      <c r="F73" s="23"/>
    </row>
    <row r="74" spans="4:6" ht="26.1" customHeight="1" x14ac:dyDescent="0.15">
      <c r="E74" s="23"/>
      <c r="F74" s="23"/>
    </row>
    <row r="75" spans="4:6" ht="26.1" customHeight="1" x14ac:dyDescent="0.15">
      <c r="E75" s="23"/>
      <c r="F75" s="23"/>
    </row>
    <row r="76" spans="4:6" ht="26.1" customHeight="1" x14ac:dyDescent="0.15">
      <c r="E76" s="23"/>
      <c r="F76" s="23"/>
    </row>
    <row r="77" spans="4:6" ht="26.1" customHeight="1" x14ac:dyDescent="0.15">
      <c r="E77" s="23"/>
      <c r="F77" s="23"/>
    </row>
    <row r="78" spans="4:6" ht="26.1" customHeight="1" x14ac:dyDescent="0.15">
      <c r="E78" s="23"/>
      <c r="F78" s="23"/>
    </row>
    <row r="79" spans="4:6" ht="26.1" customHeight="1" x14ac:dyDescent="0.15">
      <c r="E79" s="23"/>
      <c r="F79" s="23"/>
    </row>
    <row r="80" spans="4:6" ht="26.1" customHeight="1" x14ac:dyDescent="0.15">
      <c r="E80" s="23"/>
      <c r="F80" s="23"/>
    </row>
    <row r="81" spans="5:6" ht="26.1" customHeight="1" x14ac:dyDescent="0.15">
      <c r="E81" s="23"/>
      <c r="F81" s="23"/>
    </row>
    <row r="82" spans="5:6" ht="26.1" customHeight="1" x14ac:dyDescent="0.15">
      <c r="E82" s="23"/>
      <c r="F82" s="23"/>
    </row>
    <row r="83" spans="5:6" ht="26.1" customHeight="1" x14ac:dyDescent="0.15">
      <c r="E83" s="23"/>
      <c r="F83" s="23"/>
    </row>
    <row r="84" spans="5:6" ht="26.1" customHeight="1" x14ac:dyDescent="0.15">
      <c r="E84" s="23"/>
      <c r="F84" s="23"/>
    </row>
    <row r="85" spans="5:6" ht="26.1" customHeight="1" x14ac:dyDescent="0.15">
      <c r="E85" s="23"/>
      <c r="F85" s="23"/>
    </row>
    <row r="86" spans="5:6" ht="26.1" customHeight="1" x14ac:dyDescent="0.15">
      <c r="E86" s="23"/>
      <c r="F86" s="23"/>
    </row>
    <row r="87" spans="5:6" ht="26.1" customHeight="1" x14ac:dyDescent="0.15">
      <c r="E87" s="23"/>
      <c r="F87" s="23"/>
    </row>
    <row r="88" spans="5:6" ht="26.1" customHeight="1" x14ac:dyDescent="0.15">
      <c r="E88" s="23"/>
      <c r="F88" s="23"/>
    </row>
    <row r="89" spans="5:6" ht="26.1" customHeight="1" x14ac:dyDescent="0.15">
      <c r="E89" s="23"/>
      <c r="F89" s="23"/>
    </row>
    <row r="90" spans="5:6" ht="26.1" customHeight="1" x14ac:dyDescent="0.15">
      <c r="E90" s="23"/>
      <c r="F90" s="23"/>
    </row>
    <row r="91" spans="5:6" ht="26.1" customHeight="1" x14ac:dyDescent="0.15">
      <c r="E91" s="23"/>
      <c r="F91" s="23"/>
    </row>
    <row r="92" spans="5:6" ht="26.1" customHeight="1" x14ac:dyDescent="0.15">
      <c r="E92" s="23"/>
      <c r="F92" s="23"/>
    </row>
    <row r="93" spans="5:6" ht="26.1" customHeight="1" x14ac:dyDescent="0.15">
      <c r="E93" s="23"/>
      <c r="F93" s="23"/>
    </row>
    <row r="94" spans="5:6" ht="26.1" customHeight="1" x14ac:dyDescent="0.15">
      <c r="E94" s="23"/>
      <c r="F94" s="23"/>
    </row>
  </sheetData>
  <sheetProtection selectLockedCells="1" autoFilter="0"/>
  <mergeCells count="14">
    <mergeCell ref="O7:P7"/>
    <mergeCell ref="Q2:R2"/>
    <mergeCell ref="J4:N4"/>
    <mergeCell ref="P4:R4"/>
    <mergeCell ref="O6:Q6"/>
    <mergeCell ref="R6:R7"/>
    <mergeCell ref="A6:A7"/>
    <mergeCell ref="B6:E6"/>
    <mergeCell ref="F6:G6"/>
    <mergeCell ref="I6:J6"/>
    <mergeCell ref="L6:M6"/>
    <mergeCell ref="F7:G7"/>
    <mergeCell ref="I7:J7"/>
    <mergeCell ref="L7:M7"/>
  </mergeCells>
  <phoneticPr fontId="5"/>
  <printOptions horizontalCentered="1"/>
  <pageMargins left="3.937007874015748E-2" right="3.937007874015748E-2" top="0.74803149606299213" bottom="0.47244094488188981" header="0.31496062992125984" footer="0.31496062992125984"/>
  <pageSetup paperSize="9" scale="73" fitToHeight="0" orientation="landscape" horizontalDpi="4294967293" verticalDpi="1200" r:id="rId1"/>
  <headerFooter alignWithMargins="0">
    <oddFooter>&amp;R&amp;"ＭＳ Ｐゴシック,標準"&amp;11&amp;P/&amp;N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工事・委託業務用請求書</vt:lpstr>
      <vt:lpstr>工事・委託業務用請求書(記入例)</vt:lpstr>
      <vt:lpstr>出来高明細書第1～3回サンプル</vt:lpstr>
      <vt:lpstr>出来高明細書第1～3回サンプル (2)</vt:lpstr>
      <vt:lpstr>'出来高明細書第1～3回サンプル'!Print_Area</vt:lpstr>
      <vt:lpstr>'出来高明細書第1～3回サンプル (2)'!Print_Area</vt:lpstr>
      <vt:lpstr>'出来高明細書第1～3回サンプル'!Print_Titles</vt:lpstr>
      <vt:lpstr>'出来高明細書第1～3回サンプル (2)'!Print_Titles</vt:lpstr>
    </vt:vector>
  </TitlesOfParts>
  <Company>ＭＥＡ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Y.FUJI</dc:creator>
  <cp:lastModifiedBy>荒木 LINICA</cp:lastModifiedBy>
  <cp:lastPrinted>2025-09-03T23:26:30Z</cp:lastPrinted>
  <dcterms:created xsi:type="dcterms:W3CDTF">2001-03-30T07:36:01Z</dcterms:created>
  <dcterms:modified xsi:type="dcterms:W3CDTF">2025-09-17T06:33:22Z</dcterms:modified>
</cp:coreProperties>
</file>